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7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'Sheet1'!$1:$158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<sst xmlns="http://schemas.openxmlformats.org/spreadsheetml/2006/main" count="594" uniqueCount="349">
  <si>
    <t>2022年自主公开招聘备案制工作人员总成绩及进入体检人员名单</t>
  </si>
  <si>
    <t>序号</t>
  </si>
  <si>
    <t>考生姓名</t>
  </si>
  <si>
    <t>报考岗位</t>
  </si>
  <si>
    <t>招聘计划</t>
  </si>
  <si>
    <t>出生日期</t>
  </si>
  <si>
    <t>笔试</t>
  </si>
  <si>
    <t>面试</t>
  </si>
  <si>
    <t>总分</t>
  </si>
  <si>
    <t>是否进入体检环节</t>
  </si>
  <si>
    <t>备注</t>
  </si>
  <si>
    <t>笔试成绩</t>
  </si>
  <si>
    <t>占总成绩40%</t>
  </si>
  <si>
    <t>面试成绩</t>
  </si>
  <si>
    <t>占总成绩60%</t>
  </si>
  <si>
    <t>王利宏</t>
  </si>
  <si>
    <t>急诊医学科医师</t>
  </si>
  <si>
    <t>1992-10-18</t>
  </si>
  <si>
    <t>是</t>
  </si>
  <si>
    <t>马雪花</t>
  </si>
  <si>
    <t>1992-09-07</t>
  </si>
  <si>
    <t>韩玉梅</t>
  </si>
  <si>
    <t>1993-06-07</t>
  </si>
  <si>
    <t>马正莲</t>
  </si>
  <si>
    <t>1995-03-06</t>
  </si>
  <si>
    <t>马君慧</t>
  </si>
  <si>
    <t>1996-01-02</t>
  </si>
  <si>
    <t>宋芳</t>
  </si>
  <si>
    <t>1994-11-12</t>
  </si>
  <si>
    <t>甄珈腾</t>
  </si>
  <si>
    <t>1993-11-09</t>
  </si>
  <si>
    <t>杨鹏</t>
  </si>
  <si>
    <t>1992-10-15</t>
  </si>
  <si>
    <t>面试成绩低于60分不予录取</t>
  </si>
  <si>
    <t>马小花</t>
  </si>
  <si>
    <t>儿科医师</t>
  </si>
  <si>
    <t>1993-02-05</t>
  </si>
  <si>
    <t>王永强</t>
  </si>
  <si>
    <t>中医科医师</t>
  </si>
  <si>
    <t>1990-07-04</t>
  </si>
  <si>
    <t>马会龙</t>
  </si>
  <si>
    <t>1994-06-10</t>
  </si>
  <si>
    <t>尚存芸</t>
  </si>
  <si>
    <t>1996-10-11</t>
  </si>
  <si>
    <t>韦银娟</t>
  </si>
  <si>
    <t>手术麻醉部医师1</t>
  </si>
  <si>
    <t>1996-01-13</t>
  </si>
  <si>
    <t>徐建国</t>
  </si>
  <si>
    <t>宁夏康复医学中心技师</t>
  </si>
  <si>
    <t>1995-02-14</t>
  </si>
  <si>
    <t>杨小龙</t>
  </si>
  <si>
    <t>1995-04-14</t>
  </si>
  <si>
    <t>张泽钜</t>
  </si>
  <si>
    <t>1998-03-12</t>
  </si>
  <si>
    <t>祁愿</t>
  </si>
  <si>
    <t>1996-05-15</t>
  </si>
  <si>
    <t>汤靖</t>
  </si>
  <si>
    <t>1996-08-27</t>
  </si>
  <si>
    <t>张娜娜</t>
  </si>
  <si>
    <t>1997-10-23</t>
  </si>
  <si>
    <t>田静</t>
  </si>
  <si>
    <t>1996-01-01</t>
  </si>
  <si>
    <t>马进国</t>
  </si>
  <si>
    <t>1998-03-11</t>
  </si>
  <si>
    <t>李芸伟</t>
  </si>
  <si>
    <t>1999-01-20</t>
  </si>
  <si>
    <t>马敏佳</t>
  </si>
  <si>
    <t>医学影像中心技师</t>
  </si>
  <si>
    <t>1997-04-12</t>
  </si>
  <si>
    <t>杨素亚</t>
  </si>
  <si>
    <t>1995-02-28</t>
  </si>
  <si>
    <t>马霞</t>
  </si>
  <si>
    <t>2000-01-13</t>
  </si>
  <si>
    <t>杨国海</t>
  </si>
  <si>
    <t>1995-03-31</t>
  </si>
  <si>
    <t>李萌</t>
  </si>
  <si>
    <t>1998-09-03</t>
  </si>
  <si>
    <t>张巍</t>
  </si>
  <si>
    <t>1994-07-18</t>
  </si>
  <si>
    <t>苏建栋</t>
  </si>
  <si>
    <t>1998-09-16</t>
  </si>
  <si>
    <t>景娟</t>
  </si>
  <si>
    <t>1999-09-26</t>
  </si>
  <si>
    <t>张雪</t>
  </si>
  <si>
    <t>1993-12-22</t>
  </si>
  <si>
    <t>朱静怡</t>
  </si>
  <si>
    <t>1996-12-07</t>
  </si>
  <si>
    <t>宋娜</t>
  </si>
  <si>
    <t>1997-02-28</t>
  </si>
  <si>
    <t>李燕雯</t>
  </si>
  <si>
    <t>1998-11-20</t>
  </si>
  <si>
    <t>丁欣</t>
  </si>
  <si>
    <t>1994-12-30</t>
  </si>
  <si>
    <t>面试放弃</t>
  </si>
  <si>
    <t>哈思杰</t>
  </si>
  <si>
    <t>医学检验中心技师</t>
  </si>
  <si>
    <t>1997-08-06</t>
  </si>
  <si>
    <t>哈瑞</t>
  </si>
  <si>
    <t>1996-12-13</t>
  </si>
  <si>
    <t>马倩茹</t>
  </si>
  <si>
    <t>1996-03-14</t>
  </si>
  <si>
    <t>康洁芸</t>
  </si>
  <si>
    <t>1997-09-23</t>
  </si>
  <si>
    <t>杨卉</t>
  </si>
  <si>
    <t>1997-10-05</t>
  </si>
  <si>
    <t>张友</t>
  </si>
  <si>
    <t>1996-10-29</t>
  </si>
  <si>
    <t>毛琴琴</t>
  </si>
  <si>
    <t>1994-05-16</t>
  </si>
  <si>
    <t>买扎</t>
  </si>
  <si>
    <t>1999-03-05</t>
  </si>
  <si>
    <t>梁爱媛</t>
  </si>
  <si>
    <t>1996-09-17</t>
  </si>
  <si>
    <t>朴顺玉</t>
  </si>
  <si>
    <t>眼科技师</t>
  </si>
  <si>
    <t>1992-12-08</t>
  </si>
  <si>
    <t>蔡博</t>
  </si>
  <si>
    <t>1993-07-14</t>
  </si>
  <si>
    <t>刘嘉乐</t>
  </si>
  <si>
    <t>视光中心技师</t>
  </si>
  <si>
    <t>2000-07-06</t>
  </si>
  <si>
    <t>李莹红</t>
  </si>
  <si>
    <t>药学部2</t>
  </si>
  <si>
    <t>1992-12-17</t>
  </si>
  <si>
    <t>汪娜</t>
  </si>
  <si>
    <t>1994-06-22</t>
  </si>
  <si>
    <t>武琼</t>
  </si>
  <si>
    <t>1993-06-21</t>
  </si>
  <si>
    <t>汪红燕</t>
  </si>
  <si>
    <t>临床检验诊断中心-病理科</t>
  </si>
  <si>
    <t>1982-04-21</t>
  </si>
  <si>
    <t>刘潇蔓</t>
  </si>
  <si>
    <t>审计处科员</t>
  </si>
  <si>
    <t>1997-09-10</t>
  </si>
  <si>
    <t>高雅倩</t>
  </si>
  <si>
    <t>1996-11-16</t>
  </si>
  <si>
    <t>杨丽</t>
  </si>
  <si>
    <t>1993-10-02</t>
  </si>
  <si>
    <t>李姝逸</t>
  </si>
  <si>
    <t>财务处科员</t>
  </si>
  <si>
    <t>1997-10-22</t>
  </si>
  <si>
    <t>王红</t>
  </si>
  <si>
    <t>1994-10-19</t>
  </si>
  <si>
    <t>刘晓庆</t>
  </si>
  <si>
    <t>1993-04-14</t>
  </si>
  <si>
    <t>刘畅</t>
  </si>
  <si>
    <t>2000-03-01</t>
  </si>
  <si>
    <t>沈艳雯</t>
  </si>
  <si>
    <t>高压氧科医师（宁南医院）</t>
  </si>
  <si>
    <t>1992-07-23</t>
  </si>
  <si>
    <t>朱鹏燕</t>
  </si>
  <si>
    <t>医学影像中心技师（宁南医院）</t>
  </si>
  <si>
    <t>1997-10-24</t>
  </si>
  <si>
    <t>田奎</t>
  </si>
  <si>
    <t>医学影像中心技师（宁南医院导管室）</t>
  </si>
  <si>
    <t>1996-04-02</t>
  </si>
  <si>
    <t>李亚龙</t>
  </si>
  <si>
    <t>医学检验中心技师（宁南医院）</t>
  </si>
  <si>
    <t>1998-02-12</t>
  </si>
  <si>
    <t>穆娜</t>
  </si>
  <si>
    <t>1995-12-07</t>
  </si>
  <si>
    <t>总成绩低于60分不予录取</t>
  </si>
  <si>
    <t>冯鑫</t>
  </si>
  <si>
    <t>1996-01-08</t>
  </si>
  <si>
    <t>面试成绩、总成绩低于60分不予录取</t>
  </si>
  <si>
    <t>李雪</t>
  </si>
  <si>
    <t>药学部（宁南医院-药房）</t>
  </si>
  <si>
    <t>1992-11-10</t>
  </si>
  <si>
    <t>卜倩倩</t>
  </si>
  <si>
    <t>病区护士1</t>
  </si>
  <si>
    <t>1988-02-29</t>
  </si>
  <si>
    <t>李存花</t>
  </si>
  <si>
    <t>病区护士2</t>
  </si>
  <si>
    <t>1997-12-05</t>
  </si>
  <si>
    <t>严雨卉</t>
  </si>
  <si>
    <t>1997-12-30</t>
  </si>
  <si>
    <t>丁伟成</t>
  </si>
  <si>
    <t>1997-12-23</t>
  </si>
  <si>
    <t>马龙</t>
  </si>
  <si>
    <t>1997-01-24</t>
  </si>
  <si>
    <t>马恩璞</t>
  </si>
  <si>
    <t>1995-12-29</t>
  </si>
  <si>
    <t>高甜甜</t>
  </si>
  <si>
    <t>1996-06-20</t>
  </si>
  <si>
    <t>丁梦楠</t>
  </si>
  <si>
    <t>1998-05-20</t>
  </si>
  <si>
    <t>伏萱</t>
  </si>
  <si>
    <t>1996-08-23</t>
  </si>
  <si>
    <t>赵楠</t>
  </si>
  <si>
    <t>1996-09-23</t>
  </si>
  <si>
    <t>吴应兵</t>
  </si>
  <si>
    <t>1995-03-16</t>
  </si>
  <si>
    <t>田梓豪</t>
  </si>
  <si>
    <t>1998-03-26</t>
  </si>
  <si>
    <t>柳青</t>
  </si>
  <si>
    <t>1997-10-29</t>
  </si>
  <si>
    <t>郭子菡</t>
  </si>
  <si>
    <t>1993-08-09</t>
  </si>
  <si>
    <t>马燕霞</t>
  </si>
  <si>
    <t>1995-10-25</t>
  </si>
  <si>
    <t>马雯</t>
  </si>
  <si>
    <t>杨佳浩</t>
  </si>
  <si>
    <t>1996-10-15</t>
  </si>
  <si>
    <t>杨乐</t>
  </si>
  <si>
    <t>1997-07-25</t>
  </si>
  <si>
    <t>虎文瑞</t>
  </si>
  <si>
    <t>1996-07-26</t>
  </si>
  <si>
    <t>于磊</t>
  </si>
  <si>
    <t>1995-10-13</t>
  </si>
  <si>
    <t>张晓翠</t>
  </si>
  <si>
    <t>1993-03-16</t>
  </si>
  <si>
    <t>总成绩并列，按照笔试成绩由高到底录取</t>
  </si>
  <si>
    <t>李国龙</t>
  </si>
  <si>
    <t>1998-07-30</t>
  </si>
  <si>
    <t>张岩</t>
  </si>
  <si>
    <t>1996-08-22</t>
  </si>
  <si>
    <t>牛玉婧</t>
  </si>
  <si>
    <t>1998-10-22</t>
  </si>
  <si>
    <t>张誉腾</t>
  </si>
  <si>
    <t>2000-01-12</t>
  </si>
  <si>
    <t>冯倩</t>
  </si>
  <si>
    <t>1996-08-15</t>
  </si>
  <si>
    <t>马珍珍</t>
  </si>
  <si>
    <t>1994-07-20</t>
  </si>
  <si>
    <t>徐凤</t>
  </si>
  <si>
    <t>1995-11-22</t>
  </si>
  <si>
    <t>龙静</t>
  </si>
  <si>
    <t>1996-09-02</t>
  </si>
  <si>
    <t>张亚兰</t>
  </si>
  <si>
    <t>1994-01-03</t>
  </si>
  <si>
    <t>高金秀</t>
  </si>
  <si>
    <t>1996-10-12</t>
  </si>
  <si>
    <t>马阳阳</t>
  </si>
  <si>
    <t>1999-10-20</t>
  </si>
  <si>
    <t>王雪莹</t>
  </si>
  <si>
    <t>1995-11-09</t>
  </si>
  <si>
    <t>郭琪琪</t>
  </si>
  <si>
    <t>1999-10-19</t>
  </si>
  <si>
    <t>林瑶</t>
  </si>
  <si>
    <t>1998-12-24</t>
  </si>
  <si>
    <t>李旭明</t>
  </si>
  <si>
    <t>1996-06-10</t>
  </si>
  <si>
    <t>杜艳妮</t>
  </si>
  <si>
    <t>何思颖</t>
  </si>
  <si>
    <t>1999-06-23</t>
  </si>
  <si>
    <t>马佳如</t>
  </si>
  <si>
    <t>1998-12-15</t>
  </si>
  <si>
    <t>郝佳欣</t>
  </si>
  <si>
    <t>1999-07-19</t>
  </si>
  <si>
    <t>余春</t>
  </si>
  <si>
    <t>1997-03-28</t>
  </si>
  <si>
    <t>徐娜娜</t>
  </si>
  <si>
    <t>1993-02-01</t>
  </si>
  <si>
    <t>程佳辉</t>
  </si>
  <si>
    <t>1998-12-01</t>
  </si>
  <si>
    <t>李瑞婷</t>
  </si>
  <si>
    <t>1997-06-15</t>
  </si>
  <si>
    <t>马晓波</t>
  </si>
  <si>
    <t>1997-11-13</t>
  </si>
  <si>
    <t>田蓉</t>
  </si>
  <si>
    <t>1993-10-01</t>
  </si>
  <si>
    <t>吕刚娟</t>
  </si>
  <si>
    <t>1994-11-25</t>
  </si>
  <si>
    <t>吴婧香</t>
  </si>
  <si>
    <t>1999-11-12</t>
  </si>
  <si>
    <t>李蕊</t>
  </si>
  <si>
    <t>1997-09-08</t>
  </si>
  <si>
    <t>火亚雪</t>
  </si>
  <si>
    <t>官玥希</t>
  </si>
  <si>
    <t>1998-07-01</t>
  </si>
  <si>
    <t>王紫璇</t>
  </si>
  <si>
    <t>1999-04-17</t>
  </si>
  <si>
    <t>尤子媛</t>
  </si>
  <si>
    <t>1999-04-01</t>
  </si>
  <si>
    <t>王淑稳</t>
  </si>
  <si>
    <t>1999-05-25</t>
  </si>
  <si>
    <t>李卫星</t>
  </si>
  <si>
    <t>1996-02-14</t>
  </si>
  <si>
    <t>施慧</t>
  </si>
  <si>
    <t>白凯</t>
  </si>
  <si>
    <t>1998-12-03</t>
  </si>
  <si>
    <t>放弃</t>
  </si>
  <si>
    <t>柳雅娟</t>
  </si>
  <si>
    <t>1997-09-22</t>
  </si>
  <si>
    <t>魏春尧</t>
  </si>
  <si>
    <t>1999-01-31</t>
  </si>
  <si>
    <t>违反“只报考号，不报姓名”的规定，取消面试资格。</t>
  </si>
  <si>
    <t>强文静</t>
  </si>
  <si>
    <t>1999-11-08</t>
  </si>
  <si>
    <t>杨晨芸</t>
  </si>
  <si>
    <t>1999-03-03</t>
  </si>
  <si>
    <t>邹璐</t>
  </si>
  <si>
    <t>1997-11-18</t>
  </si>
  <si>
    <t>李玉瑶</t>
  </si>
  <si>
    <t>1995-08-11</t>
  </si>
  <si>
    <t>殷郁淼</t>
  </si>
  <si>
    <t>1999-01-08</t>
  </si>
  <si>
    <t>单海娅</t>
  </si>
  <si>
    <t>病区护士1（宁南医院）</t>
  </si>
  <si>
    <t>1996-09-06</t>
  </si>
  <si>
    <t>马进花</t>
  </si>
  <si>
    <t>1995-06-18</t>
  </si>
  <si>
    <t>咸彩玲</t>
  </si>
  <si>
    <t>王佳楠</t>
  </si>
  <si>
    <t>2001-02-06</t>
  </si>
  <si>
    <t>周建华</t>
  </si>
  <si>
    <t>1996-08-01</t>
  </si>
  <si>
    <t>成慧</t>
  </si>
  <si>
    <t>1995-12-15</t>
  </si>
  <si>
    <t>雷盼盼</t>
  </si>
  <si>
    <t>1996-07-15</t>
  </si>
  <si>
    <t>李翠蓉</t>
  </si>
  <si>
    <t>1998-09-05</t>
  </si>
  <si>
    <t>高茹</t>
  </si>
  <si>
    <t>1997-10-25</t>
  </si>
  <si>
    <t>王聪</t>
  </si>
  <si>
    <t>1997-04-06</t>
  </si>
  <si>
    <t>张康宁</t>
  </si>
  <si>
    <t>病区护士2（宁南医院）</t>
  </si>
  <si>
    <t>1996-05-04</t>
  </si>
  <si>
    <t>穆晓燕</t>
  </si>
  <si>
    <t>1996-09-10</t>
  </si>
  <si>
    <t>马娟娟</t>
  </si>
  <si>
    <t>1993-11-11</t>
  </si>
  <si>
    <t>黑金花</t>
  </si>
  <si>
    <t>2000-04-06</t>
  </si>
  <si>
    <t>马万仓</t>
  </si>
  <si>
    <t>1993-09-15</t>
  </si>
  <si>
    <t>杨盼男</t>
  </si>
  <si>
    <t>1997-07-17</t>
  </si>
  <si>
    <t>杨荣</t>
  </si>
  <si>
    <t>1999-01-10</t>
  </si>
  <si>
    <t>杨瑞</t>
  </si>
  <si>
    <t>1997-12-11</t>
  </si>
  <si>
    <t>张兴兴</t>
  </si>
  <si>
    <t>1996-09-28</t>
  </si>
  <si>
    <t>王成芳</t>
  </si>
  <si>
    <t>1995-12-01</t>
  </si>
  <si>
    <t>买小花</t>
  </si>
  <si>
    <t>1993-06-06</t>
  </si>
  <si>
    <t>李悦</t>
  </si>
  <si>
    <t>1993-04-02</t>
  </si>
  <si>
    <t>马金花</t>
  </si>
  <si>
    <t>1993-10-06</t>
  </si>
  <si>
    <t>石小丽</t>
  </si>
  <si>
    <t>1998-08-18</t>
  </si>
  <si>
    <t>薛佳敏</t>
  </si>
  <si>
    <t>1995-10-28</t>
  </si>
  <si>
    <t>马迎春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</si>
</sst>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27719;&#24635;&#31614;&#23383;&#30331;&#35760;&#23828;&#27427;&#39532;&#34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5104;&#32489;\&#38754;&#35797;&#25104;&#32489;&#27719;&#24635;&#31614;&#23383;&#30331;&#35760;&#34920;-&#20195;&#2508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022&#24180;&#25307;&#32856;\2.&#22791;&#26696;&#21046;\&#38754;&#35797;\&#38754;&#35797;&#20844;&#21578;\2022&#24180;&#33258;&#20027;&#20844;&#24320;&#25307;&#32856;&#22791;&#26696;&#21046;&#24037;&#20316;&#20154;&#21592;&#31508;&#35797;&#25104;&#32489;&#21450;&#21442;&#21152;&#38754;&#3579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</sheetNames>
    <sheetDataSet>
      <sheetData sheetId="0">
        <row r="3">
          <cell r="B3" t="str">
            <v>姓名</v>
          </cell>
          <cell r="C3" t="str">
            <v>报考专业</v>
          </cell>
          <cell r="D3" t="str">
            <v>面试得分</v>
          </cell>
        </row>
        <row r="4">
          <cell r="B4" t="str">
            <v>马倩茹</v>
          </cell>
          <cell r="C4" t="str">
            <v>医学检验中心技师</v>
          </cell>
          <cell r="D4">
            <v>76.4</v>
          </cell>
        </row>
        <row r="5">
          <cell r="B5" t="str">
            <v>哈瑞</v>
          </cell>
          <cell r="C5" t="str">
            <v>医学检验中心技师</v>
          </cell>
          <cell r="D5">
            <v>79.8</v>
          </cell>
        </row>
        <row r="6">
          <cell r="B6" t="str">
            <v>毛琴琴</v>
          </cell>
          <cell r="C6" t="str">
            <v>医学检验中心技师</v>
          </cell>
          <cell r="D6">
            <v>55.2</v>
          </cell>
        </row>
        <row r="7">
          <cell r="B7" t="str">
            <v>张友</v>
          </cell>
          <cell r="C7" t="str">
            <v>医学检验中心技师</v>
          </cell>
          <cell r="D7">
            <v>65.4</v>
          </cell>
        </row>
        <row r="8">
          <cell r="B8" t="str">
            <v>杨卉</v>
          </cell>
          <cell r="C8" t="str">
            <v>医学检验中心技师</v>
          </cell>
          <cell r="D8">
            <v>66.2</v>
          </cell>
        </row>
        <row r="9">
          <cell r="B9" t="str">
            <v>买扎</v>
          </cell>
          <cell r="C9" t="str">
            <v>医学检验中心技师</v>
          </cell>
          <cell r="D9">
            <v>61.4</v>
          </cell>
        </row>
        <row r="10">
          <cell r="B10" t="str">
            <v>哈思杰</v>
          </cell>
          <cell r="C10" t="str">
            <v>医学检验中心技师</v>
          </cell>
          <cell r="D10">
            <v>88.6</v>
          </cell>
        </row>
        <row r="11">
          <cell r="B11" t="str">
            <v>梁爱媛</v>
          </cell>
          <cell r="C11" t="str">
            <v>医学检验中心技师</v>
          </cell>
          <cell r="D11">
            <v>58.4</v>
          </cell>
        </row>
        <row r="12">
          <cell r="B12" t="str">
            <v>康洁芸</v>
          </cell>
          <cell r="C12" t="str">
            <v>医学检验中心技师</v>
          </cell>
          <cell r="D12">
            <v>69.4</v>
          </cell>
        </row>
        <row r="13">
          <cell r="B13" t="str">
            <v>冯鑫</v>
          </cell>
          <cell r="C13" t="str">
            <v>医学检验中心技师          （宁南医院）</v>
          </cell>
          <cell r="D13">
            <v>53.6</v>
          </cell>
        </row>
        <row r="14">
          <cell r="B14" t="str">
            <v>穆娜</v>
          </cell>
          <cell r="C14" t="str">
            <v>医学检验中心技师            （宁南医院）</v>
          </cell>
          <cell r="D14">
            <v>65.4</v>
          </cell>
        </row>
        <row r="15">
          <cell r="B15" t="str">
            <v>李亚龙</v>
          </cell>
          <cell r="C15" t="str">
            <v>医学检验中心技师             （宁南医院）</v>
          </cell>
          <cell r="D15">
            <v>73.6</v>
          </cell>
        </row>
        <row r="16">
          <cell r="B16" t="str">
            <v>汪红燕</v>
          </cell>
          <cell r="C16" t="str">
            <v>临床检验诊断中心-病理科</v>
          </cell>
          <cell r="D16">
            <v>88</v>
          </cell>
        </row>
        <row r="17">
          <cell r="B17" t="str">
            <v>张娜娜</v>
          </cell>
          <cell r="C17" t="str">
            <v>宁夏康复医学中心技师</v>
          </cell>
          <cell r="D17">
            <v>69.6</v>
          </cell>
        </row>
        <row r="18">
          <cell r="B18" t="str">
            <v>田静</v>
          </cell>
          <cell r="C18" t="str">
            <v>宁夏康复医学中心技师</v>
          </cell>
          <cell r="D18">
            <v>64.4</v>
          </cell>
        </row>
        <row r="19">
          <cell r="B19" t="str">
            <v>徐建国</v>
          </cell>
          <cell r="C19" t="str">
            <v>宁夏康复医学中心技师</v>
          </cell>
          <cell r="D19">
            <v>85.6</v>
          </cell>
        </row>
        <row r="20">
          <cell r="B20" t="str">
            <v>杨小龙</v>
          </cell>
          <cell r="C20" t="str">
            <v>宁夏康复医学中心技师</v>
          </cell>
          <cell r="D20">
            <v>84.6</v>
          </cell>
        </row>
        <row r="21">
          <cell r="B21" t="str">
            <v>汤靖</v>
          </cell>
          <cell r="C21" t="str">
            <v>宁夏康复医学中心技师</v>
          </cell>
          <cell r="D21">
            <v>74.2</v>
          </cell>
        </row>
        <row r="22">
          <cell r="B22" t="str">
            <v>李芸伟</v>
          </cell>
          <cell r="C22" t="str">
            <v>宁夏康复医学中心技师</v>
          </cell>
          <cell r="D22">
            <v>66</v>
          </cell>
        </row>
        <row r="23">
          <cell r="B23" t="str">
            <v>祁愿</v>
          </cell>
          <cell r="C23" t="str">
            <v>宁夏康复医学中心技师</v>
          </cell>
          <cell r="D23">
            <v>73.4</v>
          </cell>
        </row>
        <row r="24">
          <cell r="B24" t="str">
            <v>马进国</v>
          </cell>
          <cell r="C24" t="str">
            <v>宁夏康复医学中心技师</v>
          </cell>
          <cell r="D24">
            <v>64.4</v>
          </cell>
        </row>
        <row r="25">
          <cell r="B25" t="str">
            <v>张泽钜</v>
          </cell>
          <cell r="C25" t="str">
            <v>宁夏康复医学中心技师</v>
          </cell>
          <cell r="D25">
            <v>70.2</v>
          </cell>
        </row>
        <row r="26">
          <cell r="B26" t="str">
            <v>马小花</v>
          </cell>
          <cell r="C26" t="str">
            <v>儿科医师</v>
          </cell>
          <cell r="D26">
            <v>79.6</v>
          </cell>
        </row>
        <row r="27">
          <cell r="B27" t="str">
            <v>韦银娟</v>
          </cell>
          <cell r="C27" t="str">
            <v>手术麻醉部医师1</v>
          </cell>
          <cell r="D27">
            <v>88.8</v>
          </cell>
        </row>
        <row r="28">
          <cell r="B28" t="str">
            <v>李姝逸</v>
          </cell>
          <cell r="C28" t="str">
            <v>财务处科员</v>
          </cell>
          <cell r="D28">
            <v>58.8</v>
          </cell>
        </row>
        <row r="29">
          <cell r="B29" t="str">
            <v>刘畅</v>
          </cell>
          <cell r="C29" t="str">
            <v>财务处科员</v>
          </cell>
          <cell r="D29">
            <v>23.2</v>
          </cell>
        </row>
        <row r="30">
          <cell r="B30" t="str">
            <v>刘晓庆</v>
          </cell>
          <cell r="C30" t="str">
            <v>财务处科员</v>
          </cell>
          <cell r="D30">
            <v>43.4</v>
          </cell>
        </row>
        <row r="31">
          <cell r="B31" t="str">
            <v>王红</v>
          </cell>
          <cell r="C31" t="str">
            <v>财务处科员</v>
          </cell>
          <cell r="D31">
            <v>44.8</v>
          </cell>
        </row>
        <row r="32">
          <cell r="B32" t="str">
            <v>甄珈腾</v>
          </cell>
          <cell r="C32" t="str">
            <v>急诊医学科医师</v>
          </cell>
          <cell r="D32">
            <v>71.6</v>
          </cell>
        </row>
        <row r="33">
          <cell r="B33" t="str">
            <v>韩玉梅</v>
          </cell>
          <cell r="C33" t="str">
            <v>急诊医学科医师</v>
          </cell>
          <cell r="D33">
            <v>85</v>
          </cell>
        </row>
        <row r="34">
          <cell r="B34" t="str">
            <v>马正莲</v>
          </cell>
          <cell r="C34" t="str">
            <v>急诊医学科医师</v>
          </cell>
          <cell r="D34">
            <v>78.6</v>
          </cell>
        </row>
        <row r="35">
          <cell r="B35" t="str">
            <v>杨鹏</v>
          </cell>
          <cell r="C35" t="str">
            <v>急诊医学科医师</v>
          </cell>
          <cell r="D35">
            <v>59</v>
          </cell>
        </row>
        <row r="36">
          <cell r="B36" t="str">
            <v>马君慧</v>
          </cell>
          <cell r="C36" t="str">
            <v>急诊医学科医师</v>
          </cell>
          <cell r="D36">
            <v>78.2</v>
          </cell>
        </row>
        <row r="37">
          <cell r="B37" t="str">
            <v>马雪花</v>
          </cell>
          <cell r="C37" t="str">
            <v>急诊医学科医师</v>
          </cell>
          <cell r="D37">
            <v>79.6</v>
          </cell>
        </row>
        <row r="38">
          <cell r="B38" t="str">
            <v>王利宏</v>
          </cell>
          <cell r="C38" t="str">
            <v>急诊医学科医师</v>
          </cell>
          <cell r="D38">
            <v>85.2</v>
          </cell>
        </row>
        <row r="39">
          <cell r="B39" t="str">
            <v>宋芳</v>
          </cell>
          <cell r="C39" t="str">
            <v>急诊医学科医师</v>
          </cell>
          <cell r="D39">
            <v>71</v>
          </cell>
        </row>
        <row r="40">
          <cell r="B40" t="str">
            <v>尚存芸</v>
          </cell>
          <cell r="C40" t="str">
            <v>中医科医师</v>
          </cell>
          <cell r="D40">
            <v>85.6</v>
          </cell>
        </row>
        <row r="41">
          <cell r="B41" t="str">
            <v>王永强</v>
          </cell>
          <cell r="C41" t="str">
            <v>中医科医师</v>
          </cell>
          <cell r="D41">
            <v>85</v>
          </cell>
        </row>
        <row r="42">
          <cell r="B42" t="str">
            <v>马会龙</v>
          </cell>
          <cell r="C42" t="str">
            <v>中医科医师</v>
          </cell>
          <cell r="D42">
            <v>88.2</v>
          </cell>
        </row>
        <row r="43">
          <cell r="B43" t="str">
            <v>高雅倩</v>
          </cell>
          <cell r="C43" t="str">
            <v>审计处科员</v>
          </cell>
          <cell r="D43">
            <v>47</v>
          </cell>
        </row>
        <row r="44">
          <cell r="B44" t="str">
            <v>刘潇蔓</v>
          </cell>
          <cell r="C44" t="str">
            <v>审计处科员</v>
          </cell>
          <cell r="D44">
            <v>81.6</v>
          </cell>
        </row>
        <row r="45">
          <cell r="B45" t="str">
            <v>李雪</v>
          </cell>
          <cell r="C45" t="str">
            <v>药学部（宁南医院-药房）</v>
          </cell>
          <cell r="D45">
            <v>77</v>
          </cell>
        </row>
        <row r="46">
          <cell r="B46" t="str">
            <v>汪娜</v>
          </cell>
          <cell r="C46" t="str">
            <v>药学部2</v>
          </cell>
          <cell r="D46">
            <v>78.6</v>
          </cell>
        </row>
        <row r="47">
          <cell r="B47" t="str">
            <v>武琼</v>
          </cell>
          <cell r="C47" t="str">
            <v>药学部2</v>
          </cell>
          <cell r="D47">
            <v>75.6</v>
          </cell>
        </row>
        <row r="48">
          <cell r="B48" t="str">
            <v>李莹红</v>
          </cell>
          <cell r="C48" t="str">
            <v>药学部2</v>
          </cell>
          <cell r="D48">
            <v>89.2</v>
          </cell>
        </row>
        <row r="49">
          <cell r="B49" t="str">
            <v>杨国海</v>
          </cell>
          <cell r="C49" t="str">
            <v>医学影像中心技师</v>
          </cell>
          <cell r="D49">
            <v>68</v>
          </cell>
        </row>
        <row r="50">
          <cell r="B50" t="str">
            <v>李萌</v>
          </cell>
          <cell r="C50" t="str">
            <v>医学影像中心技师</v>
          </cell>
          <cell r="D50">
            <v>74.2</v>
          </cell>
        </row>
        <row r="51">
          <cell r="B51" t="str">
            <v>张巍</v>
          </cell>
          <cell r="C51" t="str">
            <v>医学影像中心技师</v>
          </cell>
          <cell r="D51">
            <v>62.6</v>
          </cell>
        </row>
        <row r="52">
          <cell r="B52" t="str">
            <v>马霞</v>
          </cell>
          <cell r="C52" t="str">
            <v>医学影像中心技师</v>
          </cell>
          <cell r="D52">
            <v>75.2</v>
          </cell>
        </row>
        <row r="53">
          <cell r="B53" t="str">
            <v>朱静怡</v>
          </cell>
          <cell r="C53" t="str">
            <v>医学影像中心技师</v>
          </cell>
          <cell r="D53">
            <v>50</v>
          </cell>
        </row>
        <row r="54">
          <cell r="B54" t="str">
            <v>景娟</v>
          </cell>
          <cell r="C54" t="str">
            <v>医学影像中心技师</v>
          </cell>
          <cell r="D54">
            <v>57.2</v>
          </cell>
        </row>
        <row r="55">
          <cell r="B55" t="str">
            <v>杨素亚</v>
          </cell>
          <cell r="C55" t="str">
            <v>医学影像中心技师</v>
          </cell>
          <cell r="D55">
            <v>76.2</v>
          </cell>
        </row>
        <row r="56">
          <cell r="B56" t="str">
            <v>张雪</v>
          </cell>
          <cell r="C56" t="str">
            <v>医学影像中心技师</v>
          </cell>
          <cell r="D56">
            <v>53</v>
          </cell>
        </row>
        <row r="57">
          <cell r="B57" t="str">
            <v>马敏佳</v>
          </cell>
          <cell r="C57" t="str">
            <v>医学影像中心技师</v>
          </cell>
          <cell r="D57">
            <v>77.2</v>
          </cell>
        </row>
        <row r="58">
          <cell r="B58" t="str">
            <v>李燕雯</v>
          </cell>
          <cell r="C58" t="str">
            <v>医学影像中心技师</v>
          </cell>
          <cell r="D58">
            <v>26.8</v>
          </cell>
        </row>
        <row r="59">
          <cell r="B59" t="str">
            <v>宋娜</v>
          </cell>
          <cell r="C59" t="str">
            <v>医学影像中心技师</v>
          </cell>
          <cell r="D59">
            <v>44</v>
          </cell>
        </row>
        <row r="60">
          <cell r="B60" t="str">
            <v>苏建栋</v>
          </cell>
          <cell r="C60" t="str">
            <v>医学影像中心技师</v>
          </cell>
          <cell r="D60">
            <v>55.8</v>
          </cell>
        </row>
        <row r="61">
          <cell r="B61" t="str">
            <v>朱鹏燕</v>
          </cell>
          <cell r="C61" t="str">
            <v>医学影像中心技师（宁南医院）</v>
          </cell>
          <cell r="D61">
            <v>58.6</v>
          </cell>
        </row>
        <row r="62">
          <cell r="B62" t="str">
            <v>田奎</v>
          </cell>
          <cell r="C62" t="str">
            <v>医学影像中心技师（宁南医院导管室）</v>
          </cell>
          <cell r="D62">
            <v>59.6</v>
          </cell>
        </row>
        <row r="63">
          <cell r="B63" t="str">
            <v>刘嘉乐</v>
          </cell>
          <cell r="C63" t="str">
            <v>视光中心技师</v>
          </cell>
          <cell r="D63">
            <v>82.2</v>
          </cell>
        </row>
        <row r="64">
          <cell r="B64" t="str">
            <v>蔡博</v>
          </cell>
          <cell r="C64" t="str">
            <v>眼科技师</v>
          </cell>
          <cell r="D64">
            <v>86.4</v>
          </cell>
        </row>
        <row r="65">
          <cell r="B65" t="str">
            <v>朴顺玉</v>
          </cell>
          <cell r="C65" t="str">
            <v>眼科技师</v>
          </cell>
          <cell r="D65">
            <v>91.2</v>
          </cell>
        </row>
        <row r="66">
          <cell r="B66" t="str">
            <v>沈艳雯</v>
          </cell>
          <cell r="C66" t="str">
            <v>高压氧科医师（宁南医院）</v>
          </cell>
          <cell r="D66" t="str">
            <v>放弃</v>
          </cell>
        </row>
        <row r="67">
          <cell r="B67" t="str">
            <v>丁欣</v>
          </cell>
          <cell r="C67" t="str">
            <v>医学影像中心技师</v>
          </cell>
          <cell r="D67" t="str">
            <v>放弃</v>
          </cell>
        </row>
        <row r="68">
          <cell r="B68" t="str">
            <v>杨丽</v>
          </cell>
          <cell r="C68" t="str">
            <v>审计处科员</v>
          </cell>
          <cell r="D68" t="str">
            <v>放弃</v>
          </cell>
        </row>
        <row r="69">
          <cell r="C69" t="str">
            <v>监督员</v>
          </cell>
          <cell r="D69" t="str">
            <v>主考官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</sheetNames>
    <sheetDataSet>
      <sheetData sheetId="0">
        <row r="3">
          <cell r="B3" t="str">
            <v>姓名</v>
          </cell>
          <cell r="C3" t="str">
            <v>报考专业</v>
          </cell>
          <cell r="D3" t="str">
            <v>面试得分</v>
          </cell>
        </row>
        <row r="4">
          <cell r="B4" t="str">
            <v>成慧</v>
          </cell>
          <cell r="C4" t="str">
            <v>病区护士1（宁南医院）</v>
          </cell>
          <cell r="D4">
            <v>78.8</v>
          </cell>
        </row>
        <row r="5">
          <cell r="B5" t="str">
            <v>雷盼盼</v>
          </cell>
          <cell r="C5" t="str">
            <v>病区护士1（宁南医院）</v>
          </cell>
          <cell r="D5">
            <v>68.2</v>
          </cell>
        </row>
        <row r="6">
          <cell r="B6" t="str">
            <v>马进花</v>
          </cell>
          <cell r="C6" t="str">
            <v>病区护士1（宁南医院）</v>
          </cell>
          <cell r="D6">
            <v>90.6</v>
          </cell>
        </row>
        <row r="7">
          <cell r="B7" t="str">
            <v>周建华</v>
          </cell>
          <cell r="C7" t="str">
            <v>病区护士1（宁南医院）</v>
          </cell>
          <cell r="D7">
            <v>63</v>
          </cell>
        </row>
        <row r="8">
          <cell r="B8" t="str">
            <v>李翠蓉</v>
          </cell>
          <cell r="C8" t="str">
            <v>病区护士1（宁南医院）</v>
          </cell>
          <cell r="D8">
            <v>57.6</v>
          </cell>
        </row>
        <row r="9">
          <cell r="B9" t="str">
            <v>单海娅</v>
          </cell>
          <cell r="C9" t="str">
            <v>病区护士1（宁南医院）</v>
          </cell>
          <cell r="D9">
            <v>92.2</v>
          </cell>
        </row>
        <row r="10">
          <cell r="B10" t="str">
            <v>王佳楠</v>
          </cell>
          <cell r="C10" t="str">
            <v>病区护士1（宁南医院）</v>
          </cell>
          <cell r="D10">
            <v>67.2</v>
          </cell>
        </row>
        <row r="11">
          <cell r="B11" t="str">
            <v>咸彩玲</v>
          </cell>
          <cell r="C11" t="str">
            <v>病区护士1（宁南医院）</v>
          </cell>
          <cell r="D11">
            <v>81.2</v>
          </cell>
        </row>
        <row r="12">
          <cell r="B12" t="str">
            <v>高茹</v>
          </cell>
          <cell r="C12" t="str">
            <v>病区护士1（宁南医院）</v>
          </cell>
          <cell r="D12">
            <v>50</v>
          </cell>
        </row>
        <row r="13">
          <cell r="B13" t="str">
            <v>卜倩倩</v>
          </cell>
          <cell r="C13" t="str">
            <v>病区护士1</v>
          </cell>
          <cell r="D13">
            <v>67</v>
          </cell>
        </row>
        <row r="14">
          <cell r="B14" t="str">
            <v>李国龙</v>
          </cell>
          <cell r="C14" t="str">
            <v>病区护士2</v>
          </cell>
          <cell r="D14">
            <v>82</v>
          </cell>
        </row>
        <row r="15">
          <cell r="B15" t="str">
            <v>高金秀</v>
          </cell>
          <cell r="C15" t="str">
            <v>病区护士2</v>
          </cell>
          <cell r="D15">
            <v>70.4</v>
          </cell>
        </row>
        <row r="16">
          <cell r="B16" t="str">
            <v>伏萱</v>
          </cell>
          <cell r="C16" t="str">
            <v>病区护士2</v>
          </cell>
          <cell r="D16">
            <v>85.2</v>
          </cell>
        </row>
        <row r="17">
          <cell r="B17" t="str">
            <v>马雯</v>
          </cell>
          <cell r="C17" t="str">
            <v>病区护士2</v>
          </cell>
          <cell r="D17">
            <v>75.4</v>
          </cell>
        </row>
        <row r="18">
          <cell r="B18" t="str">
            <v>丁伟成</v>
          </cell>
          <cell r="C18" t="str">
            <v>病区护士2</v>
          </cell>
          <cell r="D18">
            <v>86.8</v>
          </cell>
        </row>
        <row r="19">
          <cell r="B19" t="str">
            <v>龙静</v>
          </cell>
          <cell r="C19" t="str">
            <v>病区护士2</v>
          </cell>
          <cell r="D19">
            <v>72.4</v>
          </cell>
        </row>
        <row r="20">
          <cell r="B20" t="str">
            <v>李存花</v>
          </cell>
          <cell r="C20" t="str">
            <v>病区护士2</v>
          </cell>
          <cell r="D20">
            <v>90.8</v>
          </cell>
        </row>
        <row r="21">
          <cell r="B21" t="str">
            <v>郝佳欣</v>
          </cell>
          <cell r="C21" t="str">
            <v>病区护士2</v>
          </cell>
          <cell r="D21">
            <v>64.8</v>
          </cell>
        </row>
        <row r="22">
          <cell r="B22" t="str">
            <v>郭琪琪</v>
          </cell>
          <cell r="C22" t="str">
            <v>病区护士2</v>
          </cell>
          <cell r="D22">
            <v>64.2</v>
          </cell>
        </row>
        <row r="23">
          <cell r="B23" t="str">
            <v>丁梦楠</v>
          </cell>
          <cell r="C23" t="str">
            <v>病区护士2</v>
          </cell>
          <cell r="D23">
            <v>85.6</v>
          </cell>
        </row>
        <row r="24">
          <cell r="B24" t="str">
            <v>张岩</v>
          </cell>
          <cell r="C24" t="str">
            <v>病区护士2</v>
          </cell>
          <cell r="D24">
            <v>72.6</v>
          </cell>
        </row>
        <row r="25">
          <cell r="B25" t="str">
            <v>魏春尧</v>
          </cell>
          <cell r="C25" t="str">
            <v>病区护士2</v>
          </cell>
          <cell r="D25" t="str">
            <v>取消资格</v>
          </cell>
        </row>
        <row r="26">
          <cell r="B26" t="str">
            <v>马燕霞</v>
          </cell>
          <cell r="C26" t="str">
            <v>病区护士2</v>
          </cell>
          <cell r="D26">
            <v>72.6</v>
          </cell>
        </row>
        <row r="27">
          <cell r="B27" t="str">
            <v>王淑稳</v>
          </cell>
          <cell r="C27" t="str">
            <v>病区护士2</v>
          </cell>
          <cell r="D27">
            <v>52.4</v>
          </cell>
        </row>
        <row r="28">
          <cell r="B28" t="str">
            <v>牛玉婧</v>
          </cell>
          <cell r="C28" t="str">
            <v>病区护士2</v>
          </cell>
          <cell r="D28">
            <v>74.8</v>
          </cell>
        </row>
        <row r="29">
          <cell r="B29" t="str">
            <v>徐凤</v>
          </cell>
          <cell r="C29" t="str">
            <v>病区护士2</v>
          </cell>
          <cell r="D29">
            <v>74.8</v>
          </cell>
        </row>
        <row r="30">
          <cell r="B30" t="str">
            <v>张亚兰</v>
          </cell>
          <cell r="C30" t="str">
            <v>病区护士2</v>
          </cell>
          <cell r="D30">
            <v>70.2</v>
          </cell>
        </row>
        <row r="31">
          <cell r="B31" t="str">
            <v>高甜甜</v>
          </cell>
          <cell r="C31" t="str">
            <v>病区护士2</v>
          </cell>
          <cell r="D31">
            <v>88.4</v>
          </cell>
        </row>
        <row r="32">
          <cell r="B32" t="str">
            <v>田蓉</v>
          </cell>
          <cell r="C32" t="str">
            <v>病区护士2</v>
          </cell>
          <cell r="D32">
            <v>66.4</v>
          </cell>
        </row>
        <row r="33">
          <cell r="B33" t="str">
            <v>王雪莹</v>
          </cell>
          <cell r="C33" t="str">
            <v>病区护士2</v>
          </cell>
          <cell r="D33">
            <v>61.8</v>
          </cell>
        </row>
        <row r="34">
          <cell r="B34" t="str">
            <v>虎文瑞</v>
          </cell>
          <cell r="C34" t="str">
            <v>病区护士2</v>
          </cell>
          <cell r="D34">
            <v>71</v>
          </cell>
        </row>
        <row r="35">
          <cell r="B35" t="str">
            <v>施慧</v>
          </cell>
          <cell r="C35" t="str">
            <v>病区护士2</v>
          </cell>
          <cell r="D35">
            <v>45</v>
          </cell>
        </row>
        <row r="36">
          <cell r="B36" t="str">
            <v>郭子菡</v>
          </cell>
          <cell r="C36" t="str">
            <v>病区护士2</v>
          </cell>
          <cell r="D36">
            <v>79.2</v>
          </cell>
        </row>
        <row r="37">
          <cell r="B37" t="str">
            <v>林瑶</v>
          </cell>
          <cell r="C37" t="str">
            <v>病区护士2</v>
          </cell>
          <cell r="D37">
            <v>66.8</v>
          </cell>
        </row>
        <row r="38">
          <cell r="B38" t="str">
            <v>严雨卉</v>
          </cell>
          <cell r="C38" t="str">
            <v>病区护士2</v>
          </cell>
          <cell r="D38">
            <v>89.4</v>
          </cell>
        </row>
        <row r="39">
          <cell r="B39" t="str">
            <v>徐娜娜</v>
          </cell>
          <cell r="C39" t="str">
            <v>病区护士2</v>
          </cell>
          <cell r="D39">
            <v>65.4</v>
          </cell>
        </row>
        <row r="40">
          <cell r="B40" t="str">
            <v>杨乐</v>
          </cell>
          <cell r="C40" t="str">
            <v>病区护士2</v>
          </cell>
          <cell r="D40">
            <v>79.8</v>
          </cell>
        </row>
        <row r="41">
          <cell r="B41" t="str">
            <v>田梓豪</v>
          </cell>
          <cell r="C41" t="str">
            <v>病区护士2</v>
          </cell>
          <cell r="D41">
            <v>82.6</v>
          </cell>
        </row>
        <row r="42">
          <cell r="B42" t="str">
            <v>于磊</v>
          </cell>
          <cell r="C42" t="str">
            <v>病区护士2</v>
          </cell>
          <cell r="D42">
            <v>78.2</v>
          </cell>
        </row>
        <row r="43">
          <cell r="B43" t="str">
            <v>李旭明</v>
          </cell>
          <cell r="C43" t="str">
            <v>病区护士2</v>
          </cell>
          <cell r="D43">
            <v>68.8</v>
          </cell>
        </row>
        <row r="44">
          <cell r="B44" t="str">
            <v>马恩璞</v>
          </cell>
          <cell r="C44" t="str">
            <v>病区护士2</v>
          </cell>
          <cell r="D44">
            <v>89.8</v>
          </cell>
        </row>
        <row r="45">
          <cell r="B45" t="str">
            <v>张晓翠</v>
          </cell>
          <cell r="C45" t="str">
            <v>病区护士2</v>
          </cell>
          <cell r="D45">
            <v>72</v>
          </cell>
        </row>
        <row r="46">
          <cell r="B46" t="str">
            <v>吕刚娟</v>
          </cell>
          <cell r="C46" t="str">
            <v>病区护士2</v>
          </cell>
          <cell r="D46">
            <v>59.8</v>
          </cell>
        </row>
        <row r="47">
          <cell r="B47" t="str">
            <v>冯倩</v>
          </cell>
          <cell r="C47" t="str">
            <v>病区护士2</v>
          </cell>
          <cell r="D47">
            <v>76.4</v>
          </cell>
        </row>
        <row r="48">
          <cell r="B48" t="str">
            <v>马晓波</v>
          </cell>
          <cell r="C48" t="str">
            <v>病区护士2</v>
          </cell>
          <cell r="D48">
            <v>65.4</v>
          </cell>
        </row>
        <row r="49">
          <cell r="B49" t="str">
            <v>王紫璇</v>
          </cell>
          <cell r="C49" t="str">
            <v>病区护士2</v>
          </cell>
          <cell r="D49">
            <v>53.4</v>
          </cell>
        </row>
        <row r="50">
          <cell r="B50" t="str">
            <v>吴婧香</v>
          </cell>
          <cell r="C50" t="str">
            <v>病区护士2</v>
          </cell>
          <cell r="D50">
            <v>46.4</v>
          </cell>
        </row>
        <row r="51">
          <cell r="B51" t="str">
            <v>马佳如</v>
          </cell>
          <cell r="C51" t="str">
            <v>病区护士2</v>
          </cell>
          <cell r="D51">
            <v>66.6</v>
          </cell>
        </row>
        <row r="52">
          <cell r="B52" t="str">
            <v>马龙</v>
          </cell>
          <cell r="C52" t="str">
            <v>病区护士2</v>
          </cell>
          <cell r="D52">
            <v>85.8</v>
          </cell>
        </row>
        <row r="53">
          <cell r="B53" t="str">
            <v>李卫星</v>
          </cell>
          <cell r="C53" t="str">
            <v>病区护士2</v>
          </cell>
          <cell r="D53">
            <v>50.4</v>
          </cell>
        </row>
        <row r="54">
          <cell r="B54" t="str">
            <v>李瑞婷</v>
          </cell>
          <cell r="C54" t="str">
            <v>病区护士2</v>
          </cell>
          <cell r="D54">
            <v>59.2</v>
          </cell>
        </row>
        <row r="55">
          <cell r="B55" t="str">
            <v>柳青</v>
          </cell>
          <cell r="C55" t="str">
            <v>病区护士2</v>
          </cell>
          <cell r="D55">
            <v>83.2</v>
          </cell>
        </row>
        <row r="56">
          <cell r="B56" t="str">
            <v>张誉腾</v>
          </cell>
          <cell r="C56" t="str">
            <v>病区护士2</v>
          </cell>
          <cell r="D56">
            <v>67.8</v>
          </cell>
        </row>
        <row r="57">
          <cell r="B57" t="str">
            <v>吴应兵</v>
          </cell>
          <cell r="C57" t="str">
            <v>病区护士2</v>
          </cell>
          <cell r="D57">
            <v>84.8</v>
          </cell>
        </row>
        <row r="58">
          <cell r="B58" t="str">
            <v>杨佳浩</v>
          </cell>
          <cell r="C58" t="str">
            <v>病区护士2</v>
          </cell>
          <cell r="D58">
            <v>76.2</v>
          </cell>
        </row>
        <row r="59">
          <cell r="B59" t="str">
            <v>马阳阳</v>
          </cell>
          <cell r="C59" t="str">
            <v>病区护士2</v>
          </cell>
          <cell r="D59">
            <v>68.8</v>
          </cell>
        </row>
        <row r="60">
          <cell r="B60" t="str">
            <v>赵楠</v>
          </cell>
          <cell r="C60" t="str">
            <v>病区护士2</v>
          </cell>
          <cell r="D60">
            <v>82.6</v>
          </cell>
        </row>
        <row r="61">
          <cell r="B61" t="str">
            <v>何思颖</v>
          </cell>
          <cell r="C61" t="str">
            <v>病区护士2</v>
          </cell>
          <cell r="D61">
            <v>67.2</v>
          </cell>
        </row>
        <row r="62">
          <cell r="B62" t="str">
            <v>杜艳妮</v>
          </cell>
          <cell r="C62" t="str">
            <v>病区护士2</v>
          </cell>
          <cell r="D62">
            <v>67.4</v>
          </cell>
        </row>
        <row r="63">
          <cell r="B63" t="str">
            <v>李蕊</v>
          </cell>
          <cell r="C63" t="str">
            <v>病区护士2</v>
          </cell>
          <cell r="D63">
            <v>55.6</v>
          </cell>
        </row>
        <row r="64">
          <cell r="B64" t="str">
            <v>余春</v>
          </cell>
          <cell r="C64" t="str">
            <v>病区护士2</v>
          </cell>
          <cell r="D64">
            <v>71</v>
          </cell>
        </row>
        <row r="65">
          <cell r="B65" t="str">
            <v>马珍珍</v>
          </cell>
          <cell r="C65" t="str">
            <v>病区护士2</v>
          </cell>
          <cell r="D65">
            <v>76.4</v>
          </cell>
        </row>
        <row r="66">
          <cell r="B66" t="str">
            <v>程佳辉</v>
          </cell>
          <cell r="C66" t="str">
            <v>病区护士2</v>
          </cell>
          <cell r="D66">
            <v>62.6</v>
          </cell>
        </row>
        <row r="67">
          <cell r="B67" t="str">
            <v>官玥希</v>
          </cell>
          <cell r="C67" t="str">
            <v>病区护士2</v>
          </cell>
          <cell r="D67">
            <v>54.2</v>
          </cell>
        </row>
        <row r="68">
          <cell r="B68" t="str">
            <v>尤子媛</v>
          </cell>
          <cell r="C68" t="str">
            <v>病区护士2</v>
          </cell>
          <cell r="D68">
            <v>50.2</v>
          </cell>
        </row>
        <row r="69">
          <cell r="B69" t="str">
            <v>火亚雪</v>
          </cell>
          <cell r="C69" t="str">
            <v>病区护士2</v>
          </cell>
          <cell r="D69">
            <v>53.2</v>
          </cell>
        </row>
        <row r="70">
          <cell r="B70" t="str">
            <v>杨荣</v>
          </cell>
          <cell r="C70" t="str">
            <v>病区护士2（宁南医院）</v>
          </cell>
          <cell r="D70">
            <v>72.2</v>
          </cell>
        </row>
        <row r="71">
          <cell r="B71" t="str">
            <v>杨盼男</v>
          </cell>
          <cell r="C71" t="str">
            <v>病区护士2（宁南医院）</v>
          </cell>
          <cell r="D71">
            <v>72.8</v>
          </cell>
        </row>
        <row r="72">
          <cell r="B72" t="str">
            <v>穆晓燕</v>
          </cell>
          <cell r="C72" t="str">
            <v>病区护士2（宁南医院）</v>
          </cell>
          <cell r="D72">
            <v>84</v>
          </cell>
        </row>
        <row r="73">
          <cell r="B73" t="str">
            <v>买小花</v>
          </cell>
          <cell r="C73" t="str">
            <v>病区护士2（宁南医院）</v>
          </cell>
          <cell r="D73">
            <v>61</v>
          </cell>
        </row>
        <row r="74">
          <cell r="B74" t="str">
            <v>王成芳</v>
          </cell>
          <cell r="C74" t="str">
            <v>病区护士2（宁南医院）</v>
          </cell>
          <cell r="D74">
            <v>64.2</v>
          </cell>
        </row>
        <row r="75">
          <cell r="B75" t="str">
            <v>杨瑞</v>
          </cell>
          <cell r="C75" t="str">
            <v>病区护士2（宁南医院）</v>
          </cell>
          <cell r="D75">
            <v>68</v>
          </cell>
        </row>
        <row r="76">
          <cell r="B76" t="str">
            <v>马金花</v>
          </cell>
          <cell r="C76" t="str">
            <v>病区护士2（宁南医院）</v>
          </cell>
          <cell r="D76">
            <v>48.4</v>
          </cell>
        </row>
        <row r="77">
          <cell r="B77" t="str">
            <v>张兴兴</v>
          </cell>
          <cell r="C77" t="str">
            <v>病区护士2（宁南医院）</v>
          </cell>
          <cell r="D77">
            <v>65.2</v>
          </cell>
        </row>
        <row r="78">
          <cell r="B78" t="str">
            <v>马娟娟</v>
          </cell>
          <cell r="C78" t="str">
            <v>病区护士2（宁南医院）</v>
          </cell>
          <cell r="D78">
            <v>88.4</v>
          </cell>
        </row>
        <row r="79">
          <cell r="B79" t="str">
            <v>马万仓</v>
          </cell>
          <cell r="C79" t="str">
            <v>病区护士2（宁南医院）</v>
          </cell>
          <cell r="D79">
            <v>78.8</v>
          </cell>
        </row>
        <row r="80">
          <cell r="B80" t="str">
            <v>张康宁</v>
          </cell>
          <cell r="C80" t="str">
            <v>病区护士2（宁南医院）</v>
          </cell>
          <cell r="D80">
            <v>92.2</v>
          </cell>
        </row>
        <row r="81">
          <cell r="B81" t="str">
            <v>黑金花</v>
          </cell>
          <cell r="C81" t="str">
            <v>病区护士2（宁南医院）</v>
          </cell>
          <cell r="D81">
            <v>79</v>
          </cell>
        </row>
        <row r="82">
          <cell r="B82" t="str">
            <v>李悦</v>
          </cell>
          <cell r="C82" t="str">
            <v>病区护士2（宁南医院）</v>
          </cell>
          <cell r="D82">
            <v>54.2</v>
          </cell>
        </row>
        <row r="83">
          <cell r="C83" t="str">
            <v>监督员</v>
          </cell>
          <cell r="D83" t="str">
            <v>主考官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护理"/>
      <sheetName val="医疗、医技、管理"/>
      <sheetName val="Sheet3"/>
    </sheetNames>
    <sheetDataSet>
      <sheetData sheetId="0">
        <row r="1">
          <cell r="D1" t="str">
            <v>报考岗位</v>
          </cell>
          <cell r="E1" t="str">
            <v>招聘人数</v>
          </cell>
        </row>
        <row r="2">
          <cell r="D2" t="str">
            <v>病区护士1</v>
          </cell>
          <cell r="E2">
            <v>1</v>
          </cell>
        </row>
        <row r="3">
          <cell r="D3" t="str">
            <v>病区护士2</v>
          </cell>
          <cell r="E3">
            <v>20</v>
          </cell>
        </row>
        <row r="4">
          <cell r="D4" t="str">
            <v>病区护士2</v>
          </cell>
          <cell r="E4">
            <v>20</v>
          </cell>
        </row>
        <row r="5">
          <cell r="D5" t="str">
            <v>病区护士2</v>
          </cell>
          <cell r="E5">
            <v>20</v>
          </cell>
        </row>
        <row r="6">
          <cell r="D6" t="str">
            <v>病区护士2</v>
          </cell>
          <cell r="E6">
            <v>20</v>
          </cell>
        </row>
        <row r="7">
          <cell r="D7" t="str">
            <v>病区护士2</v>
          </cell>
          <cell r="E7">
            <v>20</v>
          </cell>
        </row>
        <row r="8">
          <cell r="D8" t="str">
            <v>病区护士2</v>
          </cell>
          <cell r="E8">
            <v>20</v>
          </cell>
        </row>
        <row r="9">
          <cell r="D9" t="str">
            <v>病区护士2</v>
          </cell>
          <cell r="E9">
            <v>20</v>
          </cell>
        </row>
        <row r="10">
          <cell r="D10" t="str">
            <v>病区护士2</v>
          </cell>
          <cell r="E10">
            <v>20</v>
          </cell>
        </row>
        <row r="11">
          <cell r="D11" t="str">
            <v>病区护士2</v>
          </cell>
          <cell r="E11">
            <v>20</v>
          </cell>
        </row>
        <row r="12">
          <cell r="D12" t="str">
            <v>病区护士2</v>
          </cell>
          <cell r="E12">
            <v>20</v>
          </cell>
        </row>
        <row r="13">
          <cell r="D13" t="str">
            <v>病区护士2</v>
          </cell>
          <cell r="E13">
            <v>20</v>
          </cell>
        </row>
        <row r="14">
          <cell r="D14" t="str">
            <v>病区护士2</v>
          </cell>
          <cell r="E14">
            <v>20</v>
          </cell>
        </row>
        <row r="15">
          <cell r="D15" t="str">
            <v>病区护士2</v>
          </cell>
          <cell r="E15">
            <v>20</v>
          </cell>
        </row>
        <row r="16">
          <cell r="D16" t="str">
            <v>病区护士2</v>
          </cell>
          <cell r="E16">
            <v>20</v>
          </cell>
        </row>
        <row r="17">
          <cell r="D17" t="str">
            <v>病区护士2</v>
          </cell>
          <cell r="E17">
            <v>20</v>
          </cell>
        </row>
        <row r="18">
          <cell r="D18" t="str">
            <v>病区护士2</v>
          </cell>
          <cell r="E18">
            <v>20</v>
          </cell>
        </row>
        <row r="19">
          <cell r="D19" t="str">
            <v>病区护士2</v>
          </cell>
          <cell r="E19">
            <v>20</v>
          </cell>
        </row>
        <row r="20">
          <cell r="D20" t="str">
            <v>病区护士2</v>
          </cell>
          <cell r="E20">
            <v>20</v>
          </cell>
        </row>
        <row r="21">
          <cell r="D21" t="str">
            <v>病区护士2</v>
          </cell>
          <cell r="E21">
            <v>20</v>
          </cell>
        </row>
        <row r="22">
          <cell r="D22" t="str">
            <v>病区护士2</v>
          </cell>
          <cell r="E22">
            <v>20</v>
          </cell>
        </row>
        <row r="23">
          <cell r="D23" t="str">
            <v>病区护士2</v>
          </cell>
          <cell r="E23">
            <v>20</v>
          </cell>
        </row>
        <row r="24">
          <cell r="D24" t="str">
            <v>病区护士2</v>
          </cell>
          <cell r="E24">
            <v>20</v>
          </cell>
        </row>
        <row r="25">
          <cell r="D25" t="str">
            <v>病区护士2</v>
          </cell>
          <cell r="E25">
            <v>20</v>
          </cell>
        </row>
        <row r="26">
          <cell r="D26" t="str">
            <v>病区护士2</v>
          </cell>
          <cell r="E26">
            <v>20</v>
          </cell>
        </row>
        <row r="27">
          <cell r="D27" t="str">
            <v>病区护士2</v>
          </cell>
          <cell r="E27">
            <v>20</v>
          </cell>
        </row>
        <row r="28">
          <cell r="D28" t="str">
            <v>病区护士2</v>
          </cell>
          <cell r="E28">
            <v>20</v>
          </cell>
        </row>
        <row r="29">
          <cell r="D29" t="str">
            <v>病区护士2</v>
          </cell>
          <cell r="E29">
            <v>20</v>
          </cell>
        </row>
        <row r="30">
          <cell r="D30" t="str">
            <v>病区护士2</v>
          </cell>
          <cell r="E30">
            <v>20</v>
          </cell>
        </row>
        <row r="31">
          <cell r="D31" t="str">
            <v>病区护士2</v>
          </cell>
          <cell r="E31">
            <v>20</v>
          </cell>
        </row>
        <row r="32">
          <cell r="D32" t="str">
            <v>病区护士2</v>
          </cell>
          <cell r="E32">
            <v>20</v>
          </cell>
        </row>
        <row r="33">
          <cell r="D33" t="str">
            <v>病区护士2</v>
          </cell>
          <cell r="E33">
            <v>20</v>
          </cell>
        </row>
        <row r="34">
          <cell r="D34" t="str">
            <v>病区护士2</v>
          </cell>
          <cell r="E34">
            <v>20</v>
          </cell>
        </row>
        <row r="35">
          <cell r="D35" t="str">
            <v>病区护士2</v>
          </cell>
          <cell r="E35">
            <v>20</v>
          </cell>
        </row>
        <row r="36">
          <cell r="D36" t="str">
            <v>病区护士2</v>
          </cell>
          <cell r="E36">
            <v>20</v>
          </cell>
        </row>
        <row r="37">
          <cell r="D37" t="str">
            <v>病区护士2</v>
          </cell>
          <cell r="E37">
            <v>20</v>
          </cell>
        </row>
        <row r="38">
          <cell r="D38" t="str">
            <v>病区护士2</v>
          </cell>
          <cell r="E38">
            <v>20</v>
          </cell>
        </row>
        <row r="39">
          <cell r="D39" t="str">
            <v>病区护士2</v>
          </cell>
          <cell r="E39">
            <v>20</v>
          </cell>
        </row>
        <row r="40">
          <cell r="D40" t="str">
            <v>病区护士2</v>
          </cell>
          <cell r="E40">
            <v>20</v>
          </cell>
        </row>
        <row r="41">
          <cell r="D41" t="str">
            <v>病区护士2</v>
          </cell>
          <cell r="E41">
            <v>20</v>
          </cell>
        </row>
        <row r="42">
          <cell r="D42" t="str">
            <v>病区护士2</v>
          </cell>
          <cell r="E42">
            <v>20</v>
          </cell>
        </row>
        <row r="43">
          <cell r="D43" t="str">
            <v>病区护士2</v>
          </cell>
          <cell r="E43">
            <v>20</v>
          </cell>
        </row>
        <row r="44">
          <cell r="D44" t="str">
            <v>病区护士2</v>
          </cell>
          <cell r="E44">
            <v>20</v>
          </cell>
        </row>
        <row r="45">
          <cell r="D45" t="str">
            <v>病区护士2</v>
          </cell>
          <cell r="E45">
            <v>20</v>
          </cell>
        </row>
        <row r="46">
          <cell r="D46" t="str">
            <v>病区护士2</v>
          </cell>
          <cell r="E46">
            <v>20</v>
          </cell>
        </row>
        <row r="47">
          <cell r="D47" t="str">
            <v>病区护士2</v>
          </cell>
          <cell r="E47">
            <v>20</v>
          </cell>
        </row>
        <row r="48">
          <cell r="D48" t="str">
            <v>病区护士2</v>
          </cell>
          <cell r="E48">
            <v>20</v>
          </cell>
        </row>
        <row r="49">
          <cell r="D49" t="str">
            <v>病区护士2</v>
          </cell>
          <cell r="E49">
            <v>20</v>
          </cell>
        </row>
        <row r="50">
          <cell r="D50" t="str">
            <v>病区护士2</v>
          </cell>
          <cell r="E50">
            <v>20</v>
          </cell>
        </row>
        <row r="51">
          <cell r="D51" t="str">
            <v>病区护士2</v>
          </cell>
          <cell r="E51">
            <v>20</v>
          </cell>
        </row>
        <row r="52">
          <cell r="D52" t="str">
            <v>病区护士2</v>
          </cell>
          <cell r="E52">
            <v>20</v>
          </cell>
        </row>
        <row r="53">
          <cell r="D53" t="str">
            <v>病区护士2</v>
          </cell>
          <cell r="E53">
            <v>20</v>
          </cell>
        </row>
        <row r="54">
          <cell r="D54" t="str">
            <v>病区护士2</v>
          </cell>
          <cell r="E54">
            <v>20</v>
          </cell>
        </row>
        <row r="55">
          <cell r="D55" t="str">
            <v>病区护士2</v>
          </cell>
          <cell r="E55">
            <v>20</v>
          </cell>
        </row>
        <row r="56">
          <cell r="D56" t="str">
            <v>病区护士2</v>
          </cell>
          <cell r="E56">
            <v>20</v>
          </cell>
        </row>
        <row r="57">
          <cell r="D57" t="str">
            <v>病区护士2</v>
          </cell>
          <cell r="E57">
            <v>20</v>
          </cell>
        </row>
        <row r="58">
          <cell r="D58" t="str">
            <v>病区护士2</v>
          </cell>
          <cell r="E58">
            <v>20</v>
          </cell>
        </row>
        <row r="59">
          <cell r="D59" t="str">
            <v>病区护士2</v>
          </cell>
          <cell r="E59">
            <v>20</v>
          </cell>
        </row>
        <row r="60">
          <cell r="D60" t="str">
            <v>病区护士2</v>
          </cell>
          <cell r="E60">
            <v>20</v>
          </cell>
        </row>
        <row r="61">
          <cell r="D61" t="str">
            <v>病区护士2</v>
          </cell>
          <cell r="E61">
            <v>20</v>
          </cell>
        </row>
        <row r="62">
          <cell r="D62" t="str">
            <v>病区护士2</v>
          </cell>
          <cell r="E62">
            <v>20</v>
          </cell>
        </row>
        <row r="63">
          <cell r="D63" t="str">
            <v>病区护士2</v>
          </cell>
          <cell r="E63">
            <v>20</v>
          </cell>
        </row>
        <row r="64">
          <cell r="D64" t="str">
            <v>病区护士2</v>
          </cell>
          <cell r="E64">
            <v>20</v>
          </cell>
        </row>
        <row r="65">
          <cell r="D65" t="str">
            <v>病区护士2</v>
          </cell>
          <cell r="E65">
            <v>20</v>
          </cell>
        </row>
        <row r="66">
          <cell r="D66" t="str">
            <v>病区护士2</v>
          </cell>
          <cell r="E66">
            <v>20</v>
          </cell>
        </row>
        <row r="67">
          <cell r="D67" t="str">
            <v>病区护士2</v>
          </cell>
          <cell r="E67">
            <v>20</v>
          </cell>
        </row>
        <row r="68">
          <cell r="D68" t="str">
            <v>病区护士2</v>
          </cell>
          <cell r="E68">
            <v>20</v>
          </cell>
        </row>
        <row r="69">
          <cell r="D69" t="str">
            <v>病区护士2</v>
          </cell>
          <cell r="E69">
            <v>20</v>
          </cell>
        </row>
        <row r="70">
          <cell r="D70" t="str">
            <v>病区护士2</v>
          </cell>
          <cell r="E70">
            <v>20</v>
          </cell>
        </row>
        <row r="71">
          <cell r="D71" t="str">
            <v>病区护士2</v>
          </cell>
          <cell r="E71">
            <v>20</v>
          </cell>
        </row>
        <row r="72">
          <cell r="D72" t="str">
            <v>病区护士2</v>
          </cell>
          <cell r="E72">
            <v>20</v>
          </cell>
        </row>
        <row r="73">
          <cell r="D73" t="str">
            <v>病区护士2</v>
          </cell>
          <cell r="E73">
            <v>20</v>
          </cell>
        </row>
        <row r="74">
          <cell r="D74" t="str">
            <v>病区护士2</v>
          </cell>
          <cell r="E74">
            <v>20</v>
          </cell>
        </row>
        <row r="75">
          <cell r="D75" t="str">
            <v>病区护士2</v>
          </cell>
          <cell r="E75">
            <v>20</v>
          </cell>
        </row>
        <row r="76">
          <cell r="D76" t="str">
            <v>病区护士2</v>
          </cell>
          <cell r="E76">
            <v>20</v>
          </cell>
        </row>
        <row r="77">
          <cell r="D77" t="str">
            <v>病区护士2</v>
          </cell>
          <cell r="E77">
            <v>20</v>
          </cell>
        </row>
        <row r="78">
          <cell r="D78" t="str">
            <v>病区护士2</v>
          </cell>
          <cell r="E78">
            <v>20</v>
          </cell>
        </row>
        <row r="79">
          <cell r="D79" t="str">
            <v>病区护士1（宁南医院）</v>
          </cell>
          <cell r="E79">
            <v>5</v>
          </cell>
        </row>
        <row r="80">
          <cell r="D80" t="str">
            <v>病区护士1（宁南医院）</v>
          </cell>
          <cell r="E80">
            <v>5</v>
          </cell>
        </row>
        <row r="81">
          <cell r="D81" t="str">
            <v>病区护士1（宁南医院）</v>
          </cell>
          <cell r="E81">
            <v>5</v>
          </cell>
        </row>
        <row r="82">
          <cell r="D82" t="str">
            <v>病区护士1（宁南医院）</v>
          </cell>
          <cell r="E82">
            <v>5</v>
          </cell>
        </row>
        <row r="83">
          <cell r="D83" t="str">
            <v>病区护士1（宁南医院）</v>
          </cell>
          <cell r="E83">
            <v>5</v>
          </cell>
        </row>
        <row r="84">
          <cell r="D84" t="str">
            <v>病区护士1（宁南医院）</v>
          </cell>
          <cell r="E84">
            <v>5</v>
          </cell>
        </row>
        <row r="85">
          <cell r="D85" t="str">
            <v>病区护士1（宁南医院）</v>
          </cell>
          <cell r="E85">
            <v>5</v>
          </cell>
        </row>
        <row r="86">
          <cell r="D86" t="str">
            <v>病区护士1（宁南医院）</v>
          </cell>
          <cell r="E86">
            <v>5</v>
          </cell>
        </row>
        <row r="87">
          <cell r="D87" t="str">
            <v>病区护士1（宁南医院）</v>
          </cell>
          <cell r="E87">
            <v>5</v>
          </cell>
        </row>
        <row r="88">
          <cell r="D88" t="str">
            <v>病区护士1（宁南医院）</v>
          </cell>
          <cell r="E88">
            <v>5</v>
          </cell>
        </row>
        <row r="89">
          <cell r="D89" t="str">
            <v>病区护士2（宁南医院）</v>
          </cell>
          <cell r="E89">
            <v>5</v>
          </cell>
        </row>
        <row r="90">
          <cell r="D90" t="str">
            <v>病区护士2（宁南医院）</v>
          </cell>
          <cell r="E90">
            <v>5</v>
          </cell>
        </row>
        <row r="91">
          <cell r="D91" t="str">
            <v>病区护士2（宁南医院）</v>
          </cell>
          <cell r="E91">
            <v>5</v>
          </cell>
        </row>
        <row r="92">
          <cell r="D92" t="str">
            <v>病区护士2（宁南医院）</v>
          </cell>
          <cell r="E92">
            <v>5</v>
          </cell>
        </row>
        <row r="93">
          <cell r="D93" t="str">
            <v>病区护士2（宁南医院）</v>
          </cell>
          <cell r="E93">
            <v>5</v>
          </cell>
        </row>
        <row r="94">
          <cell r="D94" t="str">
            <v>病区护士2（宁南医院）</v>
          </cell>
          <cell r="E94">
            <v>5</v>
          </cell>
        </row>
        <row r="95">
          <cell r="D95" t="str">
            <v>病区护士2（宁南医院）</v>
          </cell>
          <cell r="E95">
            <v>5</v>
          </cell>
        </row>
        <row r="96">
          <cell r="D96" t="str">
            <v>病区护士2（宁南医院）</v>
          </cell>
          <cell r="E96">
            <v>5</v>
          </cell>
        </row>
        <row r="97">
          <cell r="D97" t="str">
            <v>病区护士2（宁南医院）</v>
          </cell>
          <cell r="E97">
            <v>5</v>
          </cell>
        </row>
        <row r="98">
          <cell r="D98" t="str">
            <v>病区护士2（宁南医院）</v>
          </cell>
          <cell r="E98">
            <v>5</v>
          </cell>
        </row>
        <row r="99">
          <cell r="D99" t="str">
            <v>病区护士2（宁南医院）</v>
          </cell>
          <cell r="E99">
            <v>5</v>
          </cell>
        </row>
        <row r="100">
          <cell r="D100" t="str">
            <v>病区护士2（宁南医院）</v>
          </cell>
          <cell r="E100">
            <v>5</v>
          </cell>
        </row>
        <row r="101">
          <cell r="D101" t="str">
            <v>病区护士2（宁南医院）</v>
          </cell>
          <cell r="E101">
            <v>5</v>
          </cell>
        </row>
        <row r="102">
          <cell r="D102" t="str">
            <v>病区护士2（宁南医院）</v>
          </cell>
          <cell r="E102">
            <v>5</v>
          </cell>
        </row>
        <row r="103">
          <cell r="D103" t="str">
            <v>病区护士2（宁南医院）</v>
          </cell>
          <cell r="E103">
            <v>5</v>
          </cell>
        </row>
        <row r="104">
          <cell r="D104" t="str">
            <v>病区护士2（宁南医院）</v>
          </cell>
          <cell r="E104">
            <v>5</v>
          </cell>
        </row>
        <row r="105">
          <cell r="D105" t="str">
            <v>病区护士2（宁南医院）</v>
          </cell>
          <cell r="E105">
            <v>5</v>
          </cell>
        </row>
        <row r="106">
          <cell r="D106" t="str">
            <v>病区护士2（宁南医院）</v>
          </cell>
          <cell r="E106">
            <v>5</v>
          </cell>
        </row>
        <row r="107">
          <cell r="D107" t="str">
            <v>病区护士2（宁南医院）</v>
          </cell>
          <cell r="E107">
            <v>5</v>
          </cell>
        </row>
        <row r="108">
          <cell r="D108" t="str">
            <v>病区护士2（宁南医院）</v>
          </cell>
          <cell r="E108">
            <v>5</v>
          </cell>
        </row>
        <row r="109">
          <cell r="D109" t="str">
            <v>病区护士2（宁南医院）</v>
          </cell>
          <cell r="E109">
            <v>5</v>
          </cell>
        </row>
        <row r="110">
          <cell r="D110" t="str">
            <v>病区护士2（宁南医院）</v>
          </cell>
          <cell r="E110">
            <v>5</v>
          </cell>
        </row>
        <row r="111">
          <cell r="D111" t="str">
            <v>病区护士2（宁南医院）</v>
          </cell>
          <cell r="E111">
            <v>5</v>
          </cell>
        </row>
        <row r="112">
          <cell r="D112" t="str">
            <v>病区护士2（宁南医院）</v>
          </cell>
          <cell r="E112">
            <v>5</v>
          </cell>
        </row>
        <row r="113">
          <cell r="D113" t="str">
            <v>病区护士2（宁南医院）</v>
          </cell>
          <cell r="E113">
            <v>5</v>
          </cell>
        </row>
        <row r="114">
          <cell r="D114" t="str">
            <v>病区护士2（宁南医院）</v>
          </cell>
          <cell r="E114">
            <v>5</v>
          </cell>
        </row>
        <row r="115">
          <cell r="D115" t="str">
            <v>病区护士2（宁南医院）</v>
          </cell>
          <cell r="E115">
            <v>5</v>
          </cell>
        </row>
        <row r="116">
          <cell r="D116" t="str">
            <v>病区护士2（宁南医院）</v>
          </cell>
          <cell r="E116">
            <v>5</v>
          </cell>
        </row>
        <row r="117">
          <cell r="D117" t="str">
            <v>病区护士2（宁南医院）</v>
          </cell>
          <cell r="E117">
            <v>5</v>
          </cell>
        </row>
        <row r="118">
          <cell r="D118" t="str">
            <v>病区护士2（宁南医院）</v>
          </cell>
          <cell r="E118">
            <v>5</v>
          </cell>
        </row>
        <row r="119">
          <cell r="D119" t="str">
            <v>病区护士2（宁南医院）</v>
          </cell>
          <cell r="E119">
            <v>5</v>
          </cell>
        </row>
        <row r="120">
          <cell r="D120" t="str">
            <v>病区护士2（宁南医院）</v>
          </cell>
          <cell r="E120">
            <v>5</v>
          </cell>
        </row>
        <row r="121">
          <cell r="D121" t="str">
            <v>病区护士2（宁南医院）</v>
          </cell>
          <cell r="E121">
            <v>5</v>
          </cell>
        </row>
        <row r="122">
          <cell r="D122" t="str">
            <v>病区护士2（宁南医院）</v>
          </cell>
          <cell r="E122">
            <v>5</v>
          </cell>
        </row>
        <row r="123">
          <cell r="D123" t="str">
            <v>病区护士2（宁南医院）</v>
          </cell>
          <cell r="E123">
            <v>5</v>
          </cell>
        </row>
        <row r="124">
          <cell r="D124" t="str">
            <v>病区护士2（宁南医院）</v>
          </cell>
          <cell r="E124">
            <v>5</v>
          </cell>
        </row>
        <row r="125">
          <cell r="D125" t="str">
            <v>病区护士2（宁南医院）</v>
          </cell>
          <cell r="E125">
            <v>5</v>
          </cell>
        </row>
        <row r="126">
          <cell r="D126" t="str">
            <v>病区护士2（宁南医院）</v>
          </cell>
          <cell r="E126">
            <v>5</v>
          </cell>
        </row>
        <row r="127">
          <cell r="D127" t="str">
            <v>病区护士2（宁南医院）</v>
          </cell>
          <cell r="E127">
            <v>5</v>
          </cell>
        </row>
        <row r="128">
          <cell r="D128" t="str">
            <v>病区护士2（宁南医院）</v>
          </cell>
          <cell r="E128">
            <v>5</v>
          </cell>
        </row>
        <row r="129">
          <cell r="D129" t="str">
            <v>病区护士2（宁南医院）</v>
          </cell>
          <cell r="E129">
            <v>5</v>
          </cell>
        </row>
        <row r="130">
          <cell r="D130" t="str">
            <v>病区护士2（宁南医院）</v>
          </cell>
          <cell r="E130">
            <v>5</v>
          </cell>
        </row>
        <row r="131">
          <cell r="D131" t="str">
            <v>病区护士2（宁南医院）</v>
          </cell>
          <cell r="E131">
            <v>5</v>
          </cell>
        </row>
        <row r="132">
          <cell r="D132" t="str">
            <v>病区护士2（宁南医院）</v>
          </cell>
          <cell r="E132">
            <v>5</v>
          </cell>
        </row>
        <row r="133">
          <cell r="D133" t="str">
            <v>病区护士2（宁南医院）</v>
          </cell>
          <cell r="E133">
            <v>5</v>
          </cell>
        </row>
        <row r="134">
          <cell r="D134" t="str">
            <v>病区护士2（宁南医院）</v>
          </cell>
          <cell r="E134">
            <v>5</v>
          </cell>
        </row>
        <row r="135">
          <cell r="D135" t="str">
            <v>病区护士2（宁南医院）</v>
          </cell>
          <cell r="E135">
            <v>5</v>
          </cell>
        </row>
        <row r="136">
          <cell r="D136" t="str">
            <v>病区护士2（宁南医院）</v>
          </cell>
          <cell r="E136">
            <v>5</v>
          </cell>
        </row>
        <row r="137">
          <cell r="D137" t="str">
            <v>病区护士2（宁南医院）</v>
          </cell>
          <cell r="E137">
            <v>5</v>
          </cell>
        </row>
        <row r="138">
          <cell r="D138" t="str">
            <v>病区护士2（宁南医院）</v>
          </cell>
          <cell r="E138">
            <v>5</v>
          </cell>
        </row>
        <row r="139">
          <cell r="D139" t="str">
            <v>病区护士2（宁南医院）</v>
          </cell>
          <cell r="E139">
            <v>5</v>
          </cell>
        </row>
        <row r="140">
          <cell r="D140" t="str">
            <v>病区护士2（宁南医院）</v>
          </cell>
          <cell r="E140">
            <v>5</v>
          </cell>
        </row>
        <row r="141">
          <cell r="D141" t="str">
            <v>病区护士2（宁南医院）</v>
          </cell>
          <cell r="E141">
            <v>5</v>
          </cell>
        </row>
        <row r="142">
          <cell r="D142" t="str">
            <v>病区护士2（宁南医院）</v>
          </cell>
          <cell r="E142">
            <v>5</v>
          </cell>
        </row>
        <row r="143">
          <cell r="D143" t="str">
            <v>病区护士2（宁南医院）</v>
          </cell>
          <cell r="E143">
            <v>5</v>
          </cell>
        </row>
        <row r="144">
          <cell r="D144" t="str">
            <v>病区护士2（宁南医院）</v>
          </cell>
          <cell r="E144">
            <v>5</v>
          </cell>
        </row>
        <row r="145">
          <cell r="D145" t="str">
            <v>病区护士2（宁南医院）</v>
          </cell>
          <cell r="E145">
            <v>5</v>
          </cell>
        </row>
        <row r="146">
          <cell r="D146" t="str">
            <v>病区护士2（宁南医院）</v>
          </cell>
          <cell r="E146">
            <v>5</v>
          </cell>
        </row>
        <row r="147">
          <cell r="D147" t="str">
            <v>病区护士2（宁南医院）</v>
          </cell>
          <cell r="E147">
            <v>5</v>
          </cell>
        </row>
        <row r="148">
          <cell r="D148" t="str">
            <v>病区护士2（宁南医院）</v>
          </cell>
          <cell r="E148">
            <v>5</v>
          </cell>
        </row>
        <row r="149">
          <cell r="D149" t="str">
            <v>病区护士2（宁南医院）</v>
          </cell>
          <cell r="E149">
            <v>5</v>
          </cell>
        </row>
        <row r="150">
          <cell r="D150" t="str">
            <v>病区护士2（宁南医院）</v>
          </cell>
          <cell r="E150">
            <v>5</v>
          </cell>
        </row>
        <row r="151">
          <cell r="D151" t="str">
            <v>病区护士2（宁南医院）</v>
          </cell>
          <cell r="E151">
            <v>5</v>
          </cell>
        </row>
        <row r="152">
          <cell r="D152" t="str">
            <v>病区护士2（宁南医院）</v>
          </cell>
          <cell r="E152">
            <v>5</v>
          </cell>
        </row>
        <row r="153">
          <cell r="D153" t="str">
            <v>病区护士2（宁南医院）</v>
          </cell>
          <cell r="E153">
            <v>5</v>
          </cell>
        </row>
        <row r="154">
          <cell r="D154" t="str">
            <v>病区护士2（宁南医院）</v>
          </cell>
          <cell r="E154">
            <v>5</v>
          </cell>
        </row>
        <row r="155">
          <cell r="D155" t="str">
            <v>病区护士2（宁南医院）</v>
          </cell>
          <cell r="E155">
            <v>5</v>
          </cell>
        </row>
        <row r="156">
          <cell r="D156" t="str">
            <v>病区护士2（宁南医院）</v>
          </cell>
          <cell r="E156">
            <v>5</v>
          </cell>
        </row>
        <row r="157">
          <cell r="D157" t="str">
            <v>病区护士2（宁南医院）</v>
          </cell>
          <cell r="E157">
            <v>5</v>
          </cell>
        </row>
        <row r="158">
          <cell r="D158" t="str">
            <v>病区护士2（宁南医院）</v>
          </cell>
          <cell r="E158">
            <v>5</v>
          </cell>
        </row>
        <row r="159">
          <cell r="D159" t="str">
            <v>病区护士2（宁南医院）</v>
          </cell>
          <cell r="E159">
            <v>5</v>
          </cell>
        </row>
        <row r="160">
          <cell r="D160" t="str">
            <v>病区护士2（宁南医院）</v>
          </cell>
          <cell r="E160">
            <v>5</v>
          </cell>
        </row>
        <row r="161">
          <cell r="D161" t="str">
            <v>病区护士2（宁南医院）</v>
          </cell>
          <cell r="E161">
            <v>5</v>
          </cell>
        </row>
        <row r="162">
          <cell r="D162" t="str">
            <v>病区护士2（宁南医院）</v>
          </cell>
          <cell r="E162">
            <v>5</v>
          </cell>
        </row>
        <row r="163">
          <cell r="D163" t="str">
            <v>病区护士2（宁南医院）</v>
          </cell>
          <cell r="E163">
            <v>5</v>
          </cell>
        </row>
        <row r="164">
          <cell r="D164" t="str">
            <v>病区护士2（宁南医院）</v>
          </cell>
          <cell r="E164">
            <v>5</v>
          </cell>
        </row>
        <row r="165">
          <cell r="D165" t="str">
            <v>病区护士2（宁南医院）</v>
          </cell>
          <cell r="E165">
            <v>5</v>
          </cell>
        </row>
        <row r="166">
          <cell r="D166" t="str">
            <v>病区护士2（宁南医院）</v>
          </cell>
          <cell r="E166">
            <v>5</v>
          </cell>
        </row>
        <row r="167">
          <cell r="D167" t="str">
            <v>病区护士2（宁南医院）</v>
          </cell>
          <cell r="E167">
            <v>5</v>
          </cell>
        </row>
        <row r="168">
          <cell r="D168" t="str">
            <v>病区护士2（宁南医院）</v>
          </cell>
          <cell r="E168">
            <v>5</v>
          </cell>
        </row>
        <row r="169">
          <cell r="D169" t="str">
            <v>病区护士2（宁南医院）</v>
          </cell>
          <cell r="E169">
            <v>5</v>
          </cell>
        </row>
        <row r="170">
          <cell r="D170" t="str">
            <v>病区护士2（宁南医院）</v>
          </cell>
          <cell r="E170">
            <v>5</v>
          </cell>
        </row>
        <row r="171">
          <cell r="D171" t="str">
            <v>病区护士2（宁南医院）</v>
          </cell>
          <cell r="E171">
            <v>5</v>
          </cell>
        </row>
        <row r="172">
          <cell r="D172" t="str">
            <v>病区护士2（宁南医院）</v>
          </cell>
          <cell r="E172">
            <v>5</v>
          </cell>
        </row>
        <row r="173">
          <cell r="D173" t="str">
            <v>病区护士2（宁南医院）</v>
          </cell>
          <cell r="E173">
            <v>5</v>
          </cell>
        </row>
        <row r="174">
          <cell r="D174" t="str">
            <v>病区护士2（宁南医院）</v>
          </cell>
          <cell r="E174">
            <v>5</v>
          </cell>
        </row>
        <row r="175">
          <cell r="D175" t="str">
            <v>病区护士2（宁南医院）</v>
          </cell>
          <cell r="E175">
            <v>5</v>
          </cell>
        </row>
        <row r="176">
          <cell r="D176" t="str">
            <v>病区护士2（宁南医院）</v>
          </cell>
          <cell r="E176">
            <v>5</v>
          </cell>
        </row>
        <row r="177">
          <cell r="D177" t="str">
            <v>病区护士2（宁南医院）</v>
          </cell>
          <cell r="E177">
            <v>5</v>
          </cell>
        </row>
        <row r="178">
          <cell r="D178" t="str">
            <v>病区护士2（宁南医院）</v>
          </cell>
          <cell r="E178">
            <v>5</v>
          </cell>
        </row>
        <row r="179">
          <cell r="D179" t="str">
            <v>病区护士2（宁南医院）</v>
          </cell>
          <cell r="E179">
            <v>5</v>
          </cell>
        </row>
        <row r="180">
          <cell r="D180" t="str">
            <v>病区护士2（宁南医院）</v>
          </cell>
          <cell r="E180">
            <v>5</v>
          </cell>
        </row>
        <row r="181">
          <cell r="D181" t="str">
            <v>病区护士2（宁南医院）</v>
          </cell>
          <cell r="E181">
            <v>5</v>
          </cell>
        </row>
        <row r="182">
          <cell r="D182" t="str">
            <v>病区护士2（宁南医院）</v>
          </cell>
          <cell r="E182">
            <v>5</v>
          </cell>
        </row>
        <row r="183">
          <cell r="D183" t="str">
            <v>病区护士2（宁南医院）</v>
          </cell>
          <cell r="E183">
            <v>5</v>
          </cell>
        </row>
        <row r="184">
          <cell r="D184" t="str">
            <v>病区护士2（宁南医院）</v>
          </cell>
          <cell r="E184">
            <v>5</v>
          </cell>
        </row>
        <row r="185">
          <cell r="D185" t="str">
            <v>病区护士2（宁南医院）</v>
          </cell>
          <cell r="E185">
            <v>5</v>
          </cell>
        </row>
        <row r="186">
          <cell r="D186" t="str">
            <v>病区护士2（宁南医院）</v>
          </cell>
          <cell r="E186">
            <v>5</v>
          </cell>
        </row>
        <row r="187">
          <cell r="D187" t="str">
            <v>病区护士2（宁南医院）</v>
          </cell>
          <cell r="E187">
            <v>5</v>
          </cell>
        </row>
        <row r="188">
          <cell r="D188" t="str">
            <v>病区护士2（宁南医院）</v>
          </cell>
          <cell r="E188">
            <v>5</v>
          </cell>
        </row>
        <row r="189">
          <cell r="D189" t="str">
            <v>病区护士2（宁南医院）</v>
          </cell>
          <cell r="E189">
            <v>5</v>
          </cell>
        </row>
        <row r="190">
          <cell r="D190" t="str">
            <v>病区护士2（宁南医院）</v>
          </cell>
          <cell r="E190">
            <v>5</v>
          </cell>
        </row>
        <row r="191">
          <cell r="D191" t="str">
            <v>病区护士2（宁南医院）</v>
          </cell>
          <cell r="E191">
            <v>5</v>
          </cell>
        </row>
        <row r="192">
          <cell r="D192" t="str">
            <v>病区护士2（宁南医院）</v>
          </cell>
          <cell r="E192">
            <v>5</v>
          </cell>
        </row>
        <row r="193">
          <cell r="D193" t="str">
            <v>病区护士2（宁南医院）</v>
          </cell>
          <cell r="E193">
            <v>5</v>
          </cell>
        </row>
        <row r="194">
          <cell r="D194" t="str">
            <v>病区护士2（宁南医院）</v>
          </cell>
          <cell r="E194">
            <v>5</v>
          </cell>
        </row>
        <row r="195">
          <cell r="D195" t="str">
            <v>病区护士2（宁南医院）</v>
          </cell>
          <cell r="E195">
            <v>5</v>
          </cell>
        </row>
        <row r="196">
          <cell r="D196" t="str">
            <v>病区护士2（宁南医院）</v>
          </cell>
          <cell r="E196">
            <v>5</v>
          </cell>
        </row>
        <row r="197">
          <cell r="D197" t="str">
            <v>病区护士2（宁南医院）</v>
          </cell>
          <cell r="E197">
            <v>5</v>
          </cell>
        </row>
        <row r="198">
          <cell r="D198" t="str">
            <v>病区护士2（宁南医院）</v>
          </cell>
          <cell r="E198">
            <v>5</v>
          </cell>
        </row>
        <row r="199">
          <cell r="D199" t="str">
            <v>病区护士2（宁南医院）</v>
          </cell>
          <cell r="E199">
            <v>5</v>
          </cell>
        </row>
        <row r="200">
          <cell r="D200" t="str">
            <v>病区护士2（宁南医院）</v>
          </cell>
          <cell r="E200">
            <v>5</v>
          </cell>
        </row>
        <row r="201">
          <cell r="D201" t="str">
            <v>病区护士2（宁南医院）</v>
          </cell>
          <cell r="E201">
            <v>5</v>
          </cell>
        </row>
        <row r="202">
          <cell r="D202" t="str">
            <v>病区护士2（宁南医院）</v>
          </cell>
          <cell r="E202">
            <v>5</v>
          </cell>
        </row>
        <row r="203">
          <cell r="D203" t="str">
            <v>病区护士2（宁南医院）</v>
          </cell>
          <cell r="E203">
            <v>5</v>
          </cell>
        </row>
        <row r="204">
          <cell r="D204" t="str">
            <v>病区护士2（宁南医院）</v>
          </cell>
          <cell r="E204">
            <v>5</v>
          </cell>
        </row>
        <row r="205">
          <cell r="D205" t="str">
            <v>病区护士2（宁南医院）</v>
          </cell>
          <cell r="E205">
            <v>5</v>
          </cell>
        </row>
        <row r="206">
          <cell r="D206" t="str">
            <v>病区护士2（宁南医院）</v>
          </cell>
          <cell r="E206">
            <v>5</v>
          </cell>
        </row>
        <row r="207">
          <cell r="D207" t="str">
            <v>病区护士2（宁南医院）</v>
          </cell>
          <cell r="E207">
            <v>5</v>
          </cell>
        </row>
        <row r="208">
          <cell r="D208" t="str">
            <v>病区护士2（宁南医院）</v>
          </cell>
          <cell r="E208">
            <v>5</v>
          </cell>
        </row>
      </sheetData>
      <sheetData sheetId="1">
        <row r="1">
          <cell r="D1" t="str">
            <v>报考岗位</v>
          </cell>
          <cell r="E1" t="str">
            <v>招聘人数</v>
          </cell>
        </row>
        <row r="2">
          <cell r="D2" t="str">
            <v>急诊医学科医师</v>
          </cell>
          <cell r="E2">
            <v>3</v>
          </cell>
        </row>
        <row r="3">
          <cell r="D3" t="str">
            <v>急诊医学科医师</v>
          </cell>
          <cell r="E3">
            <v>3</v>
          </cell>
        </row>
        <row r="4">
          <cell r="D4" t="str">
            <v>急诊医学科医师</v>
          </cell>
          <cell r="E4">
            <v>3</v>
          </cell>
        </row>
        <row r="5">
          <cell r="D5" t="str">
            <v>急诊医学科医师</v>
          </cell>
          <cell r="E5">
            <v>3</v>
          </cell>
        </row>
        <row r="6">
          <cell r="D6" t="str">
            <v>急诊医学科医师</v>
          </cell>
          <cell r="E6">
            <v>3</v>
          </cell>
        </row>
        <row r="7">
          <cell r="D7" t="str">
            <v>急诊医学科医师</v>
          </cell>
          <cell r="E7">
            <v>3</v>
          </cell>
        </row>
        <row r="8">
          <cell r="D8" t="str">
            <v>急诊医学科医师</v>
          </cell>
          <cell r="E8">
            <v>3</v>
          </cell>
        </row>
        <row r="9">
          <cell r="D9" t="str">
            <v>急诊医学科医师</v>
          </cell>
          <cell r="E9">
            <v>3</v>
          </cell>
        </row>
        <row r="10">
          <cell r="D10" t="str">
            <v>中医科医师</v>
          </cell>
          <cell r="E10">
            <v>1</v>
          </cell>
        </row>
        <row r="11">
          <cell r="D11" t="str">
            <v>中医科医师</v>
          </cell>
          <cell r="E11">
            <v>1</v>
          </cell>
        </row>
        <row r="12">
          <cell r="D12" t="str">
            <v>中医科医师</v>
          </cell>
          <cell r="E12">
            <v>1</v>
          </cell>
        </row>
        <row r="13">
          <cell r="D13" t="str">
            <v>中医科医师</v>
          </cell>
          <cell r="E13">
            <v>1</v>
          </cell>
        </row>
        <row r="14">
          <cell r="D14" t="str">
            <v>手术麻醉部医师1</v>
          </cell>
          <cell r="E14">
            <v>2</v>
          </cell>
        </row>
        <row r="15">
          <cell r="D15" t="str">
            <v>宁夏康复医学中心技师</v>
          </cell>
          <cell r="E15">
            <v>3</v>
          </cell>
        </row>
        <row r="16">
          <cell r="D16" t="str">
            <v>宁夏康复医学中心技师</v>
          </cell>
          <cell r="E16">
            <v>3</v>
          </cell>
        </row>
        <row r="17">
          <cell r="D17" t="str">
            <v>宁夏康复医学中心技师</v>
          </cell>
          <cell r="E17">
            <v>3</v>
          </cell>
        </row>
        <row r="18">
          <cell r="D18" t="str">
            <v>宁夏康复医学中心技师</v>
          </cell>
          <cell r="E18">
            <v>3</v>
          </cell>
        </row>
        <row r="19">
          <cell r="D19" t="str">
            <v>宁夏康复医学中心技师</v>
          </cell>
          <cell r="E19">
            <v>3</v>
          </cell>
        </row>
        <row r="20">
          <cell r="D20" t="str">
            <v>宁夏康复医学中心技师</v>
          </cell>
          <cell r="E20">
            <v>3</v>
          </cell>
        </row>
        <row r="21">
          <cell r="D21" t="str">
            <v>宁夏康复医学中心技师</v>
          </cell>
          <cell r="E21">
            <v>3</v>
          </cell>
        </row>
        <row r="22">
          <cell r="D22" t="str">
            <v>宁夏康复医学中心技师</v>
          </cell>
          <cell r="E22">
            <v>3</v>
          </cell>
        </row>
        <row r="23">
          <cell r="D23" t="str">
            <v>宁夏康复医学中心技师</v>
          </cell>
          <cell r="E23">
            <v>3</v>
          </cell>
        </row>
        <row r="24">
          <cell r="D24" t="str">
            <v>宁夏康复医学中心技师</v>
          </cell>
          <cell r="E24">
            <v>3</v>
          </cell>
        </row>
        <row r="25">
          <cell r="D25" t="str">
            <v>宁夏康复医学中心技师</v>
          </cell>
          <cell r="E25">
            <v>3</v>
          </cell>
        </row>
        <row r="26">
          <cell r="D26" t="str">
            <v>宁夏康复医学中心技师</v>
          </cell>
          <cell r="E26">
            <v>3</v>
          </cell>
        </row>
        <row r="27">
          <cell r="D27" t="str">
            <v>宁夏康复医学中心技师</v>
          </cell>
          <cell r="E27">
            <v>3</v>
          </cell>
        </row>
        <row r="28">
          <cell r="D28" t="str">
            <v>宁夏康复医学中心技师</v>
          </cell>
          <cell r="E28">
            <v>3</v>
          </cell>
        </row>
        <row r="29">
          <cell r="D29" t="str">
            <v>宁夏康复医学中心技师</v>
          </cell>
          <cell r="E29">
            <v>3</v>
          </cell>
        </row>
        <row r="30">
          <cell r="D30" t="str">
            <v>宁夏康复医学中心技师</v>
          </cell>
          <cell r="E30">
            <v>3</v>
          </cell>
        </row>
        <row r="31">
          <cell r="D31" t="str">
            <v>宁夏康复医学中心技师</v>
          </cell>
          <cell r="E31">
            <v>3</v>
          </cell>
        </row>
        <row r="32">
          <cell r="D32" t="str">
            <v>宁夏康复医学中心技师</v>
          </cell>
          <cell r="E32">
            <v>3</v>
          </cell>
        </row>
        <row r="33">
          <cell r="D33" t="str">
            <v>医学影像中心技师</v>
          </cell>
          <cell r="E33">
            <v>4</v>
          </cell>
        </row>
        <row r="34">
          <cell r="D34" t="str">
            <v>医学影像中心技师</v>
          </cell>
          <cell r="E34">
            <v>4</v>
          </cell>
        </row>
        <row r="35">
          <cell r="D35" t="str">
            <v>医学影像中心技师</v>
          </cell>
          <cell r="E35">
            <v>4</v>
          </cell>
        </row>
        <row r="36">
          <cell r="D36" t="str">
            <v>医学影像中心技师</v>
          </cell>
          <cell r="E36">
            <v>4</v>
          </cell>
        </row>
        <row r="37">
          <cell r="D37" t="str">
            <v>医学影像中心技师</v>
          </cell>
          <cell r="E37">
            <v>4</v>
          </cell>
        </row>
        <row r="38">
          <cell r="D38" t="str">
            <v>医学影像中心技师</v>
          </cell>
          <cell r="E38">
            <v>4</v>
          </cell>
        </row>
        <row r="39">
          <cell r="D39" t="str">
            <v>医学影像中心技师</v>
          </cell>
          <cell r="E39">
            <v>4</v>
          </cell>
        </row>
        <row r="40">
          <cell r="D40" t="str">
            <v>医学影像中心技师</v>
          </cell>
          <cell r="E40">
            <v>4</v>
          </cell>
        </row>
        <row r="41">
          <cell r="D41" t="str">
            <v>医学影像中心技师</v>
          </cell>
          <cell r="E41">
            <v>4</v>
          </cell>
        </row>
        <row r="42">
          <cell r="D42" t="str">
            <v>医学影像中心技师</v>
          </cell>
          <cell r="E42">
            <v>4</v>
          </cell>
        </row>
        <row r="43">
          <cell r="D43" t="str">
            <v>医学影像中心技师</v>
          </cell>
          <cell r="E43">
            <v>4</v>
          </cell>
        </row>
        <row r="44">
          <cell r="D44" t="str">
            <v>医学影像中心技师</v>
          </cell>
          <cell r="E44">
            <v>4</v>
          </cell>
        </row>
        <row r="45">
          <cell r="D45" t="str">
            <v>医学影像中心技师</v>
          </cell>
          <cell r="E45">
            <v>4</v>
          </cell>
        </row>
        <row r="46">
          <cell r="D46" t="str">
            <v>医学影像中心技师</v>
          </cell>
          <cell r="E46">
            <v>4</v>
          </cell>
        </row>
        <row r="47">
          <cell r="D47" t="str">
            <v>医学影像中心技师</v>
          </cell>
          <cell r="E47">
            <v>4</v>
          </cell>
        </row>
        <row r="48">
          <cell r="D48" t="str">
            <v>医学影像中心技师</v>
          </cell>
          <cell r="E48">
            <v>4</v>
          </cell>
        </row>
        <row r="49">
          <cell r="D49" t="str">
            <v>医学影像中心技师</v>
          </cell>
          <cell r="E49">
            <v>4</v>
          </cell>
        </row>
        <row r="50">
          <cell r="D50" t="str">
            <v>医学影像中心技师</v>
          </cell>
          <cell r="E50">
            <v>4</v>
          </cell>
        </row>
        <row r="51">
          <cell r="D51" t="str">
            <v>医学影像中心技师</v>
          </cell>
          <cell r="E51">
            <v>4</v>
          </cell>
        </row>
        <row r="52">
          <cell r="D52" t="str">
            <v>医学影像中心技师</v>
          </cell>
          <cell r="E52">
            <v>4</v>
          </cell>
        </row>
        <row r="53">
          <cell r="D53" t="str">
            <v>医学影像中心技师</v>
          </cell>
          <cell r="E53">
            <v>4</v>
          </cell>
        </row>
        <row r="54">
          <cell r="D54" t="str">
            <v>医学影像中心技师</v>
          </cell>
          <cell r="E54">
            <v>4</v>
          </cell>
        </row>
        <row r="55">
          <cell r="D55" t="str">
            <v>医学影像中心技师</v>
          </cell>
          <cell r="E55">
            <v>4</v>
          </cell>
        </row>
        <row r="56">
          <cell r="D56" t="str">
            <v>医学影像中心技师</v>
          </cell>
          <cell r="E56">
            <v>4</v>
          </cell>
        </row>
        <row r="57">
          <cell r="D57" t="str">
            <v>医学影像中心技师</v>
          </cell>
          <cell r="E57">
            <v>4</v>
          </cell>
        </row>
        <row r="58">
          <cell r="D58" t="str">
            <v>医学影像中心技师</v>
          </cell>
          <cell r="E58">
            <v>4</v>
          </cell>
        </row>
        <row r="59">
          <cell r="D59" t="str">
            <v>医学影像中心技师</v>
          </cell>
          <cell r="E59">
            <v>4</v>
          </cell>
        </row>
        <row r="60">
          <cell r="D60" t="str">
            <v>医学影像中心技师</v>
          </cell>
          <cell r="E60">
            <v>4</v>
          </cell>
        </row>
        <row r="61">
          <cell r="D61" t="str">
            <v>医学影像中心技师</v>
          </cell>
          <cell r="E61">
            <v>4</v>
          </cell>
        </row>
        <row r="62">
          <cell r="D62" t="str">
            <v>医学影像中心技师</v>
          </cell>
          <cell r="E62">
            <v>4</v>
          </cell>
        </row>
        <row r="63">
          <cell r="D63" t="str">
            <v>医学影像中心技师</v>
          </cell>
          <cell r="E63">
            <v>4</v>
          </cell>
        </row>
        <row r="64">
          <cell r="D64" t="str">
            <v>医学影像中心技师</v>
          </cell>
          <cell r="E64">
            <v>4</v>
          </cell>
        </row>
        <row r="65">
          <cell r="D65" t="str">
            <v>医学影像中心技师</v>
          </cell>
          <cell r="E65">
            <v>4</v>
          </cell>
        </row>
        <row r="66">
          <cell r="D66" t="str">
            <v>医学影像中心技师</v>
          </cell>
          <cell r="E66">
            <v>4</v>
          </cell>
        </row>
        <row r="67">
          <cell r="D67" t="str">
            <v>医学影像中心技师</v>
          </cell>
          <cell r="E67">
            <v>4</v>
          </cell>
        </row>
        <row r="68">
          <cell r="D68" t="str">
            <v>医学影像中心技师</v>
          </cell>
          <cell r="E68">
            <v>4</v>
          </cell>
        </row>
        <row r="69">
          <cell r="D69" t="str">
            <v>医学检验中心技师</v>
          </cell>
          <cell r="E69">
            <v>3</v>
          </cell>
        </row>
        <row r="70">
          <cell r="D70" t="str">
            <v>医学检验中心技师</v>
          </cell>
          <cell r="E70">
            <v>3</v>
          </cell>
        </row>
        <row r="71">
          <cell r="D71" t="str">
            <v>医学检验中心技师</v>
          </cell>
          <cell r="E71">
            <v>3</v>
          </cell>
        </row>
        <row r="72">
          <cell r="D72" t="str">
            <v>医学检验中心技师</v>
          </cell>
          <cell r="E72">
            <v>3</v>
          </cell>
        </row>
        <row r="73">
          <cell r="D73" t="str">
            <v>医学检验中心技师</v>
          </cell>
          <cell r="E73">
            <v>3</v>
          </cell>
        </row>
        <row r="74">
          <cell r="D74" t="str">
            <v>医学检验中心技师</v>
          </cell>
          <cell r="E74">
            <v>3</v>
          </cell>
        </row>
        <row r="75">
          <cell r="D75" t="str">
            <v>医学检验中心技师</v>
          </cell>
          <cell r="E75">
            <v>3</v>
          </cell>
        </row>
        <row r="76">
          <cell r="D76" t="str">
            <v>医学检验中心技师</v>
          </cell>
          <cell r="E76">
            <v>3</v>
          </cell>
        </row>
        <row r="77">
          <cell r="D77" t="str">
            <v>医学检验中心技师</v>
          </cell>
          <cell r="E77">
            <v>3</v>
          </cell>
        </row>
        <row r="78">
          <cell r="D78" t="str">
            <v>医学检验中心技师</v>
          </cell>
          <cell r="E78">
            <v>3</v>
          </cell>
        </row>
        <row r="79">
          <cell r="D79" t="str">
            <v>医学检验中心技师</v>
          </cell>
          <cell r="E79">
            <v>3</v>
          </cell>
        </row>
        <row r="80">
          <cell r="D80" t="str">
            <v>医学检验中心技师</v>
          </cell>
          <cell r="E80">
            <v>3</v>
          </cell>
        </row>
        <row r="81">
          <cell r="D81" t="str">
            <v>医学检验中心技师</v>
          </cell>
          <cell r="E81">
            <v>3</v>
          </cell>
        </row>
        <row r="82">
          <cell r="D82" t="str">
            <v>医学检验中心技师</v>
          </cell>
          <cell r="E82">
            <v>3</v>
          </cell>
        </row>
        <row r="83">
          <cell r="D83" t="str">
            <v>医学检验中心技师</v>
          </cell>
          <cell r="E83">
            <v>3</v>
          </cell>
        </row>
        <row r="84">
          <cell r="D84" t="str">
            <v>医学检验中心技师</v>
          </cell>
          <cell r="E84">
            <v>3</v>
          </cell>
        </row>
        <row r="85">
          <cell r="D85" t="str">
            <v>医学检验中心技师</v>
          </cell>
          <cell r="E85">
            <v>3</v>
          </cell>
        </row>
        <row r="86">
          <cell r="D86" t="str">
            <v>医学检验中心技师</v>
          </cell>
          <cell r="E86">
            <v>3</v>
          </cell>
        </row>
        <row r="87">
          <cell r="D87" t="str">
            <v>医学检验中心技师</v>
          </cell>
          <cell r="E87">
            <v>3</v>
          </cell>
        </row>
        <row r="88">
          <cell r="D88" t="str">
            <v>医学检验中心技师</v>
          </cell>
          <cell r="E88">
            <v>3</v>
          </cell>
        </row>
        <row r="89">
          <cell r="D89" t="str">
            <v>医学检验中心技师</v>
          </cell>
          <cell r="E89">
            <v>3</v>
          </cell>
        </row>
        <row r="90">
          <cell r="D90" t="str">
            <v>医学检验中心技师</v>
          </cell>
          <cell r="E90">
            <v>3</v>
          </cell>
        </row>
        <row r="91">
          <cell r="D91" t="str">
            <v>医学检验中心技师</v>
          </cell>
          <cell r="E91">
            <v>3</v>
          </cell>
        </row>
        <row r="92">
          <cell r="D92" t="str">
            <v>医学检验中心技师</v>
          </cell>
          <cell r="E92">
            <v>3</v>
          </cell>
        </row>
        <row r="93">
          <cell r="D93" t="str">
            <v>眼科技师</v>
          </cell>
          <cell r="E93">
            <v>1</v>
          </cell>
        </row>
        <row r="94">
          <cell r="D94" t="str">
            <v>眼科技师</v>
          </cell>
          <cell r="E94">
            <v>1</v>
          </cell>
        </row>
        <row r="95">
          <cell r="D95" t="str">
            <v>视光中心技师</v>
          </cell>
          <cell r="E95">
            <v>1</v>
          </cell>
        </row>
        <row r="96">
          <cell r="D96" t="str">
            <v>药学部2</v>
          </cell>
          <cell r="E96">
            <v>1</v>
          </cell>
        </row>
        <row r="97">
          <cell r="D97" t="str">
            <v>药学部2</v>
          </cell>
          <cell r="E97">
            <v>1</v>
          </cell>
        </row>
        <row r="98">
          <cell r="D98" t="str">
            <v>药学部2</v>
          </cell>
          <cell r="E98">
            <v>1</v>
          </cell>
        </row>
        <row r="99">
          <cell r="D99" t="str">
            <v>药学部2</v>
          </cell>
          <cell r="E99">
            <v>1</v>
          </cell>
        </row>
        <row r="100">
          <cell r="D100" t="str">
            <v>药学部2</v>
          </cell>
          <cell r="E100">
            <v>1</v>
          </cell>
        </row>
        <row r="101">
          <cell r="D101" t="str">
            <v>药学部2</v>
          </cell>
          <cell r="E101">
            <v>1</v>
          </cell>
        </row>
        <row r="102">
          <cell r="D102" t="str">
            <v>药学部2</v>
          </cell>
          <cell r="E102">
            <v>1</v>
          </cell>
        </row>
        <row r="103">
          <cell r="D103" t="str">
            <v>药学部2</v>
          </cell>
          <cell r="E103">
            <v>1</v>
          </cell>
        </row>
        <row r="104">
          <cell r="D104" t="str">
            <v>药学部2</v>
          </cell>
          <cell r="E104">
            <v>1</v>
          </cell>
        </row>
        <row r="105">
          <cell r="D105" t="str">
            <v>临床检验诊断中心-病理科</v>
          </cell>
          <cell r="E105">
            <v>1</v>
          </cell>
        </row>
        <row r="106">
          <cell r="D106" t="str">
            <v>审计处科员</v>
          </cell>
          <cell r="E106">
            <v>1</v>
          </cell>
        </row>
        <row r="107">
          <cell r="D107" t="str">
            <v>审计处科员</v>
          </cell>
          <cell r="E107">
            <v>1</v>
          </cell>
        </row>
        <row r="108">
          <cell r="D108" t="str">
            <v>审计处科员</v>
          </cell>
          <cell r="E108">
            <v>1</v>
          </cell>
        </row>
        <row r="109">
          <cell r="D109" t="str">
            <v>审计处科员</v>
          </cell>
          <cell r="E109">
            <v>1</v>
          </cell>
        </row>
        <row r="110">
          <cell r="D110" t="str">
            <v>审计处科员</v>
          </cell>
          <cell r="E110">
            <v>1</v>
          </cell>
        </row>
        <row r="111">
          <cell r="D111" t="str">
            <v>审计处科员</v>
          </cell>
          <cell r="E111">
            <v>1</v>
          </cell>
        </row>
        <row r="112">
          <cell r="D112" t="str">
            <v>审计处科员</v>
          </cell>
          <cell r="E112">
            <v>1</v>
          </cell>
        </row>
        <row r="113">
          <cell r="D113" t="str">
            <v>审计处科员</v>
          </cell>
          <cell r="E113">
            <v>1</v>
          </cell>
        </row>
        <row r="114">
          <cell r="D114" t="str">
            <v>财务处科员</v>
          </cell>
          <cell r="E114">
            <v>1</v>
          </cell>
        </row>
        <row r="115">
          <cell r="D115" t="str">
            <v>财务处科员</v>
          </cell>
          <cell r="E115">
            <v>1</v>
          </cell>
        </row>
        <row r="116">
          <cell r="D116" t="str">
            <v>财务处科员</v>
          </cell>
          <cell r="E116">
            <v>1</v>
          </cell>
        </row>
        <row r="117">
          <cell r="D117" t="str">
            <v>财务处科员</v>
          </cell>
          <cell r="E117">
            <v>1</v>
          </cell>
        </row>
        <row r="118">
          <cell r="D118" t="str">
            <v>财务处科员</v>
          </cell>
          <cell r="E118">
            <v>1</v>
          </cell>
        </row>
        <row r="119">
          <cell r="D119" t="str">
            <v>财务处科员</v>
          </cell>
          <cell r="E119">
            <v>1</v>
          </cell>
        </row>
        <row r="120">
          <cell r="D120" t="str">
            <v>财务处科员</v>
          </cell>
          <cell r="E120">
            <v>1</v>
          </cell>
        </row>
        <row r="121">
          <cell r="D121" t="str">
            <v>财务处科员</v>
          </cell>
          <cell r="E121">
            <v>1</v>
          </cell>
        </row>
        <row r="122">
          <cell r="D122" t="str">
            <v>财务处科员</v>
          </cell>
          <cell r="E122">
            <v>1</v>
          </cell>
        </row>
        <row r="123">
          <cell r="D123" t="str">
            <v>财务处科员</v>
          </cell>
          <cell r="E123">
            <v>1</v>
          </cell>
        </row>
        <row r="124">
          <cell r="D124" t="str">
            <v>财务处科员</v>
          </cell>
          <cell r="E124">
            <v>1</v>
          </cell>
        </row>
        <row r="125">
          <cell r="D125" t="str">
            <v>财务处科员</v>
          </cell>
          <cell r="E125">
            <v>1</v>
          </cell>
        </row>
        <row r="126">
          <cell r="D126" t="str">
            <v>财务处科员</v>
          </cell>
          <cell r="E126">
            <v>1</v>
          </cell>
        </row>
        <row r="127">
          <cell r="D127" t="str">
            <v>财务处科员</v>
          </cell>
          <cell r="E127">
            <v>1</v>
          </cell>
        </row>
        <row r="128">
          <cell r="D128" t="str">
            <v>财务处科员</v>
          </cell>
          <cell r="E128">
            <v>1</v>
          </cell>
        </row>
        <row r="129">
          <cell r="D129" t="str">
            <v>财务处科员</v>
          </cell>
          <cell r="E129">
            <v>1</v>
          </cell>
        </row>
        <row r="130">
          <cell r="D130" t="str">
            <v>财务处科员</v>
          </cell>
          <cell r="E130">
            <v>1</v>
          </cell>
        </row>
        <row r="131">
          <cell r="D131" t="str">
            <v>财务处科员</v>
          </cell>
          <cell r="E131">
            <v>1</v>
          </cell>
        </row>
        <row r="132">
          <cell r="D132" t="str">
            <v>财务处科员</v>
          </cell>
          <cell r="E132">
            <v>1</v>
          </cell>
        </row>
        <row r="133">
          <cell r="D133" t="str">
            <v>财务处科员</v>
          </cell>
          <cell r="E133">
            <v>1</v>
          </cell>
        </row>
        <row r="134">
          <cell r="D134" t="str">
            <v>财务处科员</v>
          </cell>
          <cell r="E134">
            <v>1</v>
          </cell>
        </row>
        <row r="135">
          <cell r="D135" t="str">
            <v>财务处科员</v>
          </cell>
          <cell r="E135">
            <v>1</v>
          </cell>
        </row>
        <row r="136">
          <cell r="D136" t="str">
            <v>财务处科员</v>
          </cell>
          <cell r="E136">
            <v>1</v>
          </cell>
        </row>
        <row r="137">
          <cell r="D137" t="str">
            <v>财务处科员</v>
          </cell>
          <cell r="E137">
            <v>1</v>
          </cell>
        </row>
        <row r="138">
          <cell r="D138" t="str">
            <v>财务处科员</v>
          </cell>
          <cell r="E138">
            <v>1</v>
          </cell>
        </row>
        <row r="139">
          <cell r="D139" t="str">
            <v>财务处科员</v>
          </cell>
          <cell r="E139">
            <v>1</v>
          </cell>
        </row>
        <row r="140">
          <cell r="D140" t="str">
            <v>财务处科员</v>
          </cell>
          <cell r="E140">
            <v>1</v>
          </cell>
        </row>
        <row r="141">
          <cell r="D141" t="str">
            <v>财务处科员</v>
          </cell>
          <cell r="E141">
            <v>1</v>
          </cell>
        </row>
        <row r="142">
          <cell r="D142" t="str">
            <v>财务处科员</v>
          </cell>
          <cell r="E142">
            <v>1</v>
          </cell>
        </row>
        <row r="143">
          <cell r="D143" t="str">
            <v>财务处科员</v>
          </cell>
          <cell r="E143">
            <v>1</v>
          </cell>
        </row>
        <row r="144">
          <cell r="D144" t="str">
            <v>财务处科员</v>
          </cell>
          <cell r="E144">
            <v>1</v>
          </cell>
        </row>
        <row r="145">
          <cell r="D145" t="str">
            <v>高压氧科医师（宁南医院）</v>
          </cell>
          <cell r="E145">
            <v>1</v>
          </cell>
        </row>
        <row r="146">
          <cell r="D146" t="str">
            <v>医学影像中心技师（宁南医院）</v>
          </cell>
          <cell r="E146">
            <v>1</v>
          </cell>
        </row>
        <row r="147">
          <cell r="D147" t="str">
            <v>医学影像中心技师（宁南医院导管室）</v>
          </cell>
          <cell r="E147">
            <v>1</v>
          </cell>
        </row>
        <row r="148">
          <cell r="D148" t="str">
            <v>医学检验中心技师（宁南医院）</v>
          </cell>
          <cell r="E148">
            <v>1</v>
          </cell>
        </row>
        <row r="149">
          <cell r="D149" t="str">
            <v>医学检验中心技师（宁南医院）</v>
          </cell>
          <cell r="E149">
            <v>1</v>
          </cell>
        </row>
        <row r="150">
          <cell r="D150" t="str">
            <v>医学检验中心技师（宁南医院）</v>
          </cell>
          <cell r="E150">
            <v>1</v>
          </cell>
        </row>
        <row r="151">
          <cell r="D151" t="str">
            <v>药学部（宁南医院-药房）</v>
          </cell>
          <cell r="E15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SheetLayoutView="100" workbookViewId="0" topLeftCell="A1">
      <pane xSplit="2" ySplit="3" topLeftCell="C136" activePane="bottomRight" state="frozen"/>
      <selection pane="bottomRight" activeCell="A4" sqref="A4:A158"/>
    </sheetView>
  </sheetViews>
  <sheetFormatPr defaultColWidth="9.00390625" defaultRowHeight="22.5" customHeight="1"/>
  <cols>
    <col min="1" max="1" width="5.75390625" style="2" customWidth="1"/>
    <col min="2" max="2" width="7.50390625" style="2" customWidth="1"/>
    <col min="3" max="3" width="32.25390625" style="2" customWidth="1"/>
    <col min="4" max="4" width="5.25390625" style="2" customWidth="1"/>
    <col min="5" max="5" width="11.875" style="2" customWidth="1"/>
    <col min="6" max="6" width="8.375" style="2" customWidth="1"/>
    <col min="7" max="7" width="8.25390625" style="3" customWidth="1"/>
    <col min="8" max="8" width="9.875" style="3" customWidth="1"/>
    <col min="9" max="9" width="8.875" style="3" customWidth="1"/>
    <col min="10" max="10" width="7.75390625" style="3" customWidth="1"/>
    <col min="11" max="11" width="8.25390625" style="3" customWidth="1"/>
    <col min="12" max="12" width="23.50390625" style="3" customWidth="1"/>
    <col min="13" max="16384" width="9.00390625" style="2" customWidth="1"/>
  </cols>
  <sheetData>
    <row r="1" spans="1:12" s="1" customFormat="1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2.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9"/>
      <c r="H2" s="10" t="s">
        <v>7</v>
      </c>
      <c r="I2" s="9"/>
      <c r="J2" s="19" t="s">
        <v>8</v>
      </c>
      <c r="K2" s="19" t="s">
        <v>9</v>
      </c>
      <c r="L2" s="19" t="s">
        <v>10</v>
      </c>
    </row>
    <row r="3" spans="1:12" ht="25.5" customHeight="1">
      <c r="A3" s="11"/>
      <c r="B3" s="7"/>
      <c r="C3" s="7"/>
      <c r="D3" s="7"/>
      <c r="E3" s="11"/>
      <c r="F3" s="12" t="s">
        <v>11</v>
      </c>
      <c r="G3" s="13" t="s">
        <v>12</v>
      </c>
      <c r="H3" s="13" t="s">
        <v>13</v>
      </c>
      <c r="I3" s="13" t="s">
        <v>14</v>
      </c>
      <c r="J3" s="20"/>
      <c r="K3" s="20"/>
      <c r="L3" s="20"/>
    </row>
    <row r="4" spans="1:12" s="2" customFormat="1" ht="22.5" customHeight="1">
      <c r="A4" s="14">
        <v>1</v>
      </c>
      <c r="B4" s="15" t="s">
        <v>15</v>
      </c>
      <c r="C4" s="16" t="s">
        <v>16</v>
      </c>
      <c r="D4" s="16">
        <f>VLOOKUP(C4,'[3]医疗、医技、管理'!$D:$E,2,0)</f>
        <v>3</v>
      </c>
      <c r="E4" s="16" t="s">
        <v>17</v>
      </c>
      <c r="F4" s="17">
        <v>73</v>
      </c>
      <c r="G4" s="18">
        <f aca="true" t="shared" si="0" ref="G4:G67">F4*0.4</f>
        <v>29.200000000000003</v>
      </c>
      <c r="H4" s="18">
        <f>VLOOKUP(B4,'[1]汇总表'!$B:$D,3,0)</f>
        <v>85.2</v>
      </c>
      <c r="I4" s="18">
        <f aca="true" t="shared" si="1" ref="I4:I37">H4*0.6</f>
        <v>51.12</v>
      </c>
      <c r="J4" s="21">
        <f aca="true" t="shared" si="2" ref="J4:J67">G4+I4</f>
        <v>80.32</v>
      </c>
      <c r="K4" s="21" t="s">
        <v>18</v>
      </c>
      <c r="L4" s="21"/>
    </row>
    <row r="5" spans="1:12" s="2" customFormat="1" ht="22.5" customHeight="1">
      <c r="A5" s="14">
        <v>2</v>
      </c>
      <c r="B5" s="15" t="s">
        <v>19</v>
      </c>
      <c r="C5" s="16" t="s">
        <v>16</v>
      </c>
      <c r="D5" s="16">
        <f>VLOOKUP(C5,'[3]医疗、医技、管理'!$D:$E,2,0)</f>
        <v>3</v>
      </c>
      <c r="E5" s="16" t="s">
        <v>20</v>
      </c>
      <c r="F5" s="17">
        <v>72</v>
      </c>
      <c r="G5" s="18">
        <f t="shared" si="0"/>
        <v>28.8</v>
      </c>
      <c r="H5" s="18">
        <f>VLOOKUP(B5,'[1]汇总表'!$B:$D,3,0)</f>
        <v>79.6</v>
      </c>
      <c r="I5" s="18">
        <f t="shared" si="1"/>
        <v>47.76</v>
      </c>
      <c r="J5" s="21">
        <f t="shared" si="2"/>
        <v>76.56</v>
      </c>
      <c r="K5" s="21" t="s">
        <v>18</v>
      </c>
      <c r="L5" s="21"/>
    </row>
    <row r="6" spans="1:12" s="2" customFormat="1" ht="22.5" customHeight="1">
      <c r="A6" s="14">
        <v>3</v>
      </c>
      <c r="B6" s="15" t="s">
        <v>21</v>
      </c>
      <c r="C6" s="16" t="s">
        <v>16</v>
      </c>
      <c r="D6" s="16">
        <f>VLOOKUP(C6,'[3]医疗、医技、管理'!$D:$E,2,0)</f>
        <v>3</v>
      </c>
      <c r="E6" s="16" t="s">
        <v>22</v>
      </c>
      <c r="F6" s="17">
        <v>60</v>
      </c>
      <c r="G6" s="18">
        <f t="shared" si="0"/>
        <v>24</v>
      </c>
      <c r="H6" s="18">
        <f>VLOOKUP(B6,'[1]汇总表'!$B:$D,3,0)</f>
        <v>85</v>
      </c>
      <c r="I6" s="18">
        <f t="shared" si="1"/>
        <v>51</v>
      </c>
      <c r="J6" s="21">
        <f t="shared" si="2"/>
        <v>75</v>
      </c>
      <c r="K6" s="21" t="s">
        <v>18</v>
      </c>
      <c r="L6" s="21"/>
    </row>
    <row r="7" spans="1:12" ht="22.5" customHeight="1">
      <c r="A7" s="14">
        <v>4</v>
      </c>
      <c r="B7" s="15" t="s">
        <v>23</v>
      </c>
      <c r="C7" s="16" t="s">
        <v>16</v>
      </c>
      <c r="D7" s="16">
        <f>VLOOKUP(C7,'[3]医疗、医技、管理'!$D:$E,2,0)</f>
        <v>3</v>
      </c>
      <c r="E7" s="16" t="s">
        <v>24</v>
      </c>
      <c r="F7" s="17">
        <v>69</v>
      </c>
      <c r="G7" s="18">
        <f t="shared" si="0"/>
        <v>27.6</v>
      </c>
      <c r="H7" s="18">
        <f>VLOOKUP(B7,'[1]汇总表'!$B:$D,3,0)</f>
        <v>78.6</v>
      </c>
      <c r="I7" s="18">
        <f t="shared" si="1"/>
        <v>47.16</v>
      </c>
      <c r="J7" s="21">
        <f t="shared" si="2"/>
        <v>74.75999999999999</v>
      </c>
      <c r="K7" s="21"/>
      <c r="L7" s="21"/>
    </row>
    <row r="8" spans="1:12" ht="22.5" customHeight="1">
      <c r="A8" s="14">
        <v>5</v>
      </c>
      <c r="B8" s="15" t="s">
        <v>25</v>
      </c>
      <c r="C8" s="16" t="s">
        <v>16</v>
      </c>
      <c r="D8" s="16">
        <f>VLOOKUP(C8,'[3]医疗、医技、管理'!$D:$E,2,0)</f>
        <v>3</v>
      </c>
      <c r="E8" s="16" t="s">
        <v>26</v>
      </c>
      <c r="F8" s="17">
        <v>69</v>
      </c>
      <c r="G8" s="18">
        <f t="shared" si="0"/>
        <v>27.6</v>
      </c>
      <c r="H8" s="18">
        <f>VLOOKUP(B8,'[1]汇总表'!$B:$D,3,0)</f>
        <v>78.2</v>
      </c>
      <c r="I8" s="18">
        <f t="shared" si="1"/>
        <v>46.92</v>
      </c>
      <c r="J8" s="21">
        <f t="shared" si="2"/>
        <v>74.52000000000001</v>
      </c>
      <c r="K8" s="21"/>
      <c r="L8" s="21"/>
    </row>
    <row r="9" spans="1:12" ht="22.5" customHeight="1">
      <c r="A9" s="14">
        <v>6</v>
      </c>
      <c r="B9" s="15" t="s">
        <v>27</v>
      </c>
      <c r="C9" s="16" t="s">
        <v>16</v>
      </c>
      <c r="D9" s="16">
        <f>VLOOKUP(C9,'[3]医疗、医技、管理'!$D:$E,2,0)</f>
        <v>3</v>
      </c>
      <c r="E9" s="16" t="s">
        <v>28</v>
      </c>
      <c r="F9" s="17">
        <v>68</v>
      </c>
      <c r="G9" s="18">
        <f t="shared" si="0"/>
        <v>27.200000000000003</v>
      </c>
      <c r="H9" s="18">
        <f>VLOOKUP(B9,'[1]汇总表'!$B:$D,3,0)</f>
        <v>71</v>
      </c>
      <c r="I9" s="18">
        <f t="shared" si="1"/>
        <v>42.6</v>
      </c>
      <c r="J9" s="21">
        <f t="shared" si="2"/>
        <v>69.80000000000001</v>
      </c>
      <c r="K9" s="21"/>
      <c r="L9" s="21"/>
    </row>
    <row r="10" spans="1:12" ht="22.5" customHeight="1">
      <c r="A10" s="14">
        <v>7</v>
      </c>
      <c r="B10" s="15" t="s">
        <v>29</v>
      </c>
      <c r="C10" s="16" t="s">
        <v>16</v>
      </c>
      <c r="D10" s="16">
        <f>VLOOKUP(C10,'[3]医疗、医技、管理'!$D:$E,2,0)</f>
        <v>3</v>
      </c>
      <c r="E10" s="16" t="s">
        <v>30</v>
      </c>
      <c r="F10" s="17">
        <v>66</v>
      </c>
      <c r="G10" s="18">
        <f t="shared" si="0"/>
        <v>26.400000000000002</v>
      </c>
      <c r="H10" s="18">
        <f>VLOOKUP(B10,'[1]汇总表'!$B:$D,3,0)</f>
        <v>71.6</v>
      </c>
      <c r="I10" s="18">
        <f t="shared" si="1"/>
        <v>42.959999999999994</v>
      </c>
      <c r="J10" s="21">
        <f t="shared" si="2"/>
        <v>69.36</v>
      </c>
      <c r="K10" s="21"/>
      <c r="L10" s="21"/>
    </row>
    <row r="11" spans="1:12" ht="22.5" customHeight="1">
      <c r="A11" s="14">
        <v>8</v>
      </c>
      <c r="B11" s="15" t="s">
        <v>31</v>
      </c>
      <c r="C11" s="16" t="s">
        <v>16</v>
      </c>
      <c r="D11" s="16">
        <f>VLOOKUP(C11,'[3]医疗、医技、管理'!$D:$E,2,0)</f>
        <v>3</v>
      </c>
      <c r="E11" s="16" t="s">
        <v>32</v>
      </c>
      <c r="F11" s="17">
        <v>58</v>
      </c>
      <c r="G11" s="18">
        <f t="shared" si="0"/>
        <v>23.200000000000003</v>
      </c>
      <c r="H11" s="18">
        <f>VLOOKUP(B11,'[1]汇总表'!$B:$D,3,0)</f>
        <v>59</v>
      </c>
      <c r="I11" s="18">
        <f t="shared" si="1"/>
        <v>35.4</v>
      </c>
      <c r="J11" s="21">
        <f t="shared" si="2"/>
        <v>58.6</v>
      </c>
      <c r="K11" s="21"/>
      <c r="L11" s="21" t="s">
        <v>33</v>
      </c>
    </row>
    <row r="12" spans="1:12" s="2" customFormat="1" ht="22.5" customHeight="1">
      <c r="A12" s="14">
        <v>9</v>
      </c>
      <c r="B12" s="15" t="s">
        <v>34</v>
      </c>
      <c r="C12" s="16" t="s">
        <v>35</v>
      </c>
      <c r="D12" s="16">
        <v>3</v>
      </c>
      <c r="E12" s="16" t="s">
        <v>36</v>
      </c>
      <c r="F12" s="17">
        <v>73</v>
      </c>
      <c r="G12" s="18">
        <f t="shared" si="0"/>
        <v>29.200000000000003</v>
      </c>
      <c r="H12" s="18">
        <f>VLOOKUP(B12,'[1]汇总表'!$B:$D,3,0)</f>
        <v>79.6</v>
      </c>
      <c r="I12" s="18">
        <f t="shared" si="1"/>
        <v>47.76</v>
      </c>
      <c r="J12" s="21">
        <f t="shared" si="2"/>
        <v>76.96000000000001</v>
      </c>
      <c r="K12" s="21" t="s">
        <v>18</v>
      </c>
      <c r="L12" s="21"/>
    </row>
    <row r="13" spans="1:12" s="2" customFormat="1" ht="22.5" customHeight="1">
      <c r="A13" s="14">
        <v>10</v>
      </c>
      <c r="B13" s="15" t="s">
        <v>37</v>
      </c>
      <c r="C13" s="16" t="s">
        <v>38</v>
      </c>
      <c r="D13" s="16">
        <f>VLOOKUP(C13,'[3]医疗、医技、管理'!$D:$E,2,0)</f>
        <v>1</v>
      </c>
      <c r="E13" s="16" t="s">
        <v>39</v>
      </c>
      <c r="F13" s="17">
        <v>89</v>
      </c>
      <c r="G13" s="18">
        <f t="shared" si="0"/>
        <v>35.6</v>
      </c>
      <c r="H13" s="18">
        <f>VLOOKUP(B13,'[1]汇总表'!$B:$D,3,0)</f>
        <v>85</v>
      </c>
      <c r="I13" s="18">
        <f t="shared" si="1"/>
        <v>51</v>
      </c>
      <c r="J13" s="21">
        <f t="shared" si="2"/>
        <v>86.6</v>
      </c>
      <c r="K13" s="21" t="s">
        <v>18</v>
      </c>
      <c r="L13" s="21"/>
    </row>
    <row r="14" spans="1:12" ht="22.5" customHeight="1">
      <c r="A14" s="14">
        <v>11</v>
      </c>
      <c r="B14" s="15" t="s">
        <v>40</v>
      </c>
      <c r="C14" s="16" t="s">
        <v>38</v>
      </c>
      <c r="D14" s="16">
        <f>VLOOKUP(C14,'[3]医疗、医技、管理'!$D:$E,2,0)</f>
        <v>1</v>
      </c>
      <c r="E14" s="16" t="s">
        <v>41</v>
      </c>
      <c r="F14" s="17">
        <v>83</v>
      </c>
      <c r="G14" s="18">
        <f t="shared" si="0"/>
        <v>33.2</v>
      </c>
      <c r="H14" s="18">
        <f>VLOOKUP(B14,'[1]汇总表'!$B:$D,3,0)</f>
        <v>88.2</v>
      </c>
      <c r="I14" s="18">
        <f t="shared" si="1"/>
        <v>52.92</v>
      </c>
      <c r="J14" s="21">
        <f t="shared" si="2"/>
        <v>86.12</v>
      </c>
      <c r="K14" s="21"/>
      <c r="L14" s="21"/>
    </row>
    <row r="15" spans="1:12" ht="22.5" customHeight="1">
      <c r="A15" s="14">
        <v>12</v>
      </c>
      <c r="B15" s="15" t="s">
        <v>42</v>
      </c>
      <c r="C15" s="16" t="s">
        <v>38</v>
      </c>
      <c r="D15" s="16">
        <f>VLOOKUP(C15,'[3]医疗、医技、管理'!$D:$E,2,0)</f>
        <v>1</v>
      </c>
      <c r="E15" s="16" t="s">
        <v>43</v>
      </c>
      <c r="F15" s="17">
        <v>84</v>
      </c>
      <c r="G15" s="18">
        <f t="shared" si="0"/>
        <v>33.6</v>
      </c>
      <c r="H15" s="18">
        <f>VLOOKUP(B15,'[1]汇总表'!$B:$D,3,0)</f>
        <v>85.6</v>
      </c>
      <c r="I15" s="18">
        <f t="shared" si="1"/>
        <v>51.35999999999999</v>
      </c>
      <c r="J15" s="21">
        <f t="shared" si="2"/>
        <v>84.96</v>
      </c>
      <c r="K15" s="21"/>
      <c r="L15" s="21"/>
    </row>
    <row r="16" spans="1:12" s="2" customFormat="1" ht="22.5" customHeight="1">
      <c r="A16" s="14">
        <v>13</v>
      </c>
      <c r="B16" s="15" t="s">
        <v>44</v>
      </c>
      <c r="C16" s="16" t="s">
        <v>45</v>
      </c>
      <c r="D16" s="16">
        <f>VLOOKUP(C16,'[3]医疗、医技、管理'!$D:$E,2,0)</f>
        <v>2</v>
      </c>
      <c r="E16" s="16" t="s">
        <v>46</v>
      </c>
      <c r="F16" s="17">
        <v>80</v>
      </c>
      <c r="G16" s="18">
        <f t="shared" si="0"/>
        <v>32</v>
      </c>
      <c r="H16" s="18">
        <f>VLOOKUP(B16,'[1]汇总表'!$B:$D,3,0)</f>
        <v>88.8</v>
      </c>
      <c r="I16" s="18">
        <f t="shared" si="1"/>
        <v>53.279999999999994</v>
      </c>
      <c r="J16" s="21">
        <f t="shared" si="2"/>
        <v>85.28</v>
      </c>
      <c r="K16" s="21" t="s">
        <v>18</v>
      </c>
      <c r="L16" s="21"/>
    </row>
    <row r="17" spans="1:12" s="2" customFormat="1" ht="22.5" customHeight="1">
      <c r="A17" s="14">
        <v>14</v>
      </c>
      <c r="B17" s="15" t="s">
        <v>47</v>
      </c>
      <c r="C17" s="16" t="s">
        <v>48</v>
      </c>
      <c r="D17" s="16">
        <f>VLOOKUP(C17,'[3]医疗、医技、管理'!$D:$E,2,0)</f>
        <v>3</v>
      </c>
      <c r="E17" s="16" t="s">
        <v>49</v>
      </c>
      <c r="F17" s="17">
        <v>85</v>
      </c>
      <c r="G17" s="18">
        <f t="shared" si="0"/>
        <v>34</v>
      </c>
      <c r="H17" s="18">
        <f>VLOOKUP(B17,'[1]汇总表'!$B:$D,3,0)</f>
        <v>85.6</v>
      </c>
      <c r="I17" s="18">
        <f t="shared" si="1"/>
        <v>51.35999999999999</v>
      </c>
      <c r="J17" s="21">
        <f t="shared" si="2"/>
        <v>85.35999999999999</v>
      </c>
      <c r="K17" s="21" t="s">
        <v>18</v>
      </c>
      <c r="L17" s="21"/>
    </row>
    <row r="18" spans="1:12" s="2" customFormat="1" ht="22.5" customHeight="1">
      <c r="A18" s="14">
        <v>15</v>
      </c>
      <c r="B18" s="15" t="s">
        <v>50</v>
      </c>
      <c r="C18" s="16" t="s">
        <v>48</v>
      </c>
      <c r="D18" s="16">
        <f>VLOOKUP(C18,'[3]医疗、医技、管理'!$D:$E,2,0)</f>
        <v>3</v>
      </c>
      <c r="E18" s="16" t="s">
        <v>51</v>
      </c>
      <c r="F18" s="17">
        <v>79</v>
      </c>
      <c r="G18" s="18">
        <f t="shared" si="0"/>
        <v>31.6</v>
      </c>
      <c r="H18" s="18">
        <f>VLOOKUP(B18,'[1]汇总表'!$B:$D,3,0)</f>
        <v>84.6</v>
      </c>
      <c r="I18" s="18">
        <f t="shared" si="1"/>
        <v>50.76</v>
      </c>
      <c r="J18" s="21">
        <f t="shared" si="2"/>
        <v>82.36</v>
      </c>
      <c r="K18" s="21" t="s">
        <v>18</v>
      </c>
      <c r="L18" s="21"/>
    </row>
    <row r="19" spans="1:12" s="2" customFormat="1" ht="22.5" customHeight="1">
      <c r="A19" s="14">
        <v>16</v>
      </c>
      <c r="B19" s="15" t="s">
        <v>52</v>
      </c>
      <c r="C19" s="16" t="s">
        <v>48</v>
      </c>
      <c r="D19" s="16">
        <f>VLOOKUP(C19,'[3]医疗、医技、管理'!$D:$E,2,0)</f>
        <v>3</v>
      </c>
      <c r="E19" s="16" t="s">
        <v>53</v>
      </c>
      <c r="F19" s="17">
        <v>91</v>
      </c>
      <c r="G19" s="18">
        <f t="shared" si="0"/>
        <v>36.4</v>
      </c>
      <c r="H19" s="18">
        <f>VLOOKUP(B19,'[1]汇总表'!$B:$D,3,0)</f>
        <v>70.2</v>
      </c>
      <c r="I19" s="18">
        <f t="shared" si="1"/>
        <v>42.12</v>
      </c>
      <c r="J19" s="21">
        <f t="shared" si="2"/>
        <v>78.52</v>
      </c>
      <c r="K19" s="21" t="s">
        <v>18</v>
      </c>
      <c r="L19" s="21"/>
    </row>
    <row r="20" spans="1:12" ht="22.5" customHeight="1">
      <c r="A20" s="14">
        <v>17</v>
      </c>
      <c r="B20" s="15" t="s">
        <v>54</v>
      </c>
      <c r="C20" s="16" t="s">
        <v>48</v>
      </c>
      <c r="D20" s="16">
        <f>VLOOKUP(C20,'[3]医疗、医技、管理'!$D:$E,2,0)</f>
        <v>3</v>
      </c>
      <c r="E20" s="16" t="s">
        <v>55</v>
      </c>
      <c r="F20" s="17">
        <v>86</v>
      </c>
      <c r="G20" s="18">
        <f t="shared" si="0"/>
        <v>34.4</v>
      </c>
      <c r="H20" s="18">
        <f>VLOOKUP(B20,'[1]汇总表'!$B:$D,3,0)</f>
        <v>73.4</v>
      </c>
      <c r="I20" s="18">
        <f t="shared" si="1"/>
        <v>44.04</v>
      </c>
      <c r="J20" s="21">
        <f t="shared" si="2"/>
        <v>78.44</v>
      </c>
      <c r="K20" s="21"/>
      <c r="L20" s="21"/>
    </row>
    <row r="21" spans="1:12" ht="22.5" customHeight="1">
      <c r="A21" s="14">
        <v>18</v>
      </c>
      <c r="B21" s="15" t="s">
        <v>56</v>
      </c>
      <c r="C21" s="16" t="s">
        <v>48</v>
      </c>
      <c r="D21" s="16">
        <f>VLOOKUP(C21,'[3]医疗、医技、管理'!$D:$E,2,0)</f>
        <v>3</v>
      </c>
      <c r="E21" s="16" t="s">
        <v>57</v>
      </c>
      <c r="F21" s="17">
        <v>82</v>
      </c>
      <c r="G21" s="18">
        <f t="shared" si="0"/>
        <v>32.800000000000004</v>
      </c>
      <c r="H21" s="18">
        <f>VLOOKUP(B21,'[1]汇总表'!$B:$D,3,0)</f>
        <v>74.2</v>
      </c>
      <c r="I21" s="18">
        <f t="shared" si="1"/>
        <v>44.52</v>
      </c>
      <c r="J21" s="21">
        <f t="shared" si="2"/>
        <v>77.32000000000001</v>
      </c>
      <c r="K21" s="21"/>
      <c r="L21" s="21"/>
    </row>
    <row r="22" spans="1:12" ht="22.5" customHeight="1">
      <c r="A22" s="14">
        <v>19</v>
      </c>
      <c r="B22" s="15" t="s">
        <v>58</v>
      </c>
      <c r="C22" s="16" t="s">
        <v>48</v>
      </c>
      <c r="D22" s="16">
        <f>VLOOKUP(C22,'[3]医疗、医技、管理'!$D:$E,2,0)</f>
        <v>3</v>
      </c>
      <c r="E22" s="16" t="s">
        <v>59</v>
      </c>
      <c r="F22" s="17">
        <v>88</v>
      </c>
      <c r="G22" s="18">
        <f t="shared" si="0"/>
        <v>35.2</v>
      </c>
      <c r="H22" s="18">
        <f>VLOOKUP(B22,'[1]汇总表'!$B:$D,3,0)</f>
        <v>69.6</v>
      </c>
      <c r="I22" s="18">
        <f t="shared" si="1"/>
        <v>41.76</v>
      </c>
      <c r="J22" s="21">
        <f t="shared" si="2"/>
        <v>76.96000000000001</v>
      </c>
      <c r="K22" s="21"/>
      <c r="L22" s="21"/>
    </row>
    <row r="23" spans="1:12" ht="22.5" customHeight="1">
      <c r="A23" s="14">
        <v>20</v>
      </c>
      <c r="B23" s="15" t="s">
        <v>60</v>
      </c>
      <c r="C23" s="16" t="s">
        <v>48</v>
      </c>
      <c r="D23" s="16">
        <f>VLOOKUP(C23,'[3]医疗、医技、管理'!$D:$E,2,0)</f>
        <v>3</v>
      </c>
      <c r="E23" s="16" t="s">
        <v>61</v>
      </c>
      <c r="F23" s="17">
        <v>87</v>
      </c>
      <c r="G23" s="18">
        <f t="shared" si="0"/>
        <v>34.800000000000004</v>
      </c>
      <c r="H23" s="18">
        <f>VLOOKUP(B23,'[1]汇总表'!$B:$D,3,0)</f>
        <v>64.4</v>
      </c>
      <c r="I23" s="18">
        <f t="shared" si="1"/>
        <v>38.64</v>
      </c>
      <c r="J23" s="21">
        <f t="shared" si="2"/>
        <v>73.44</v>
      </c>
      <c r="K23" s="21"/>
      <c r="L23" s="21"/>
    </row>
    <row r="24" spans="1:12" ht="22.5" customHeight="1">
      <c r="A24" s="14">
        <v>21</v>
      </c>
      <c r="B24" s="15" t="s">
        <v>62</v>
      </c>
      <c r="C24" s="16" t="s">
        <v>48</v>
      </c>
      <c r="D24" s="16">
        <f>VLOOKUP(C24,'[3]医疗、医技、管理'!$D:$E,2,0)</f>
        <v>3</v>
      </c>
      <c r="E24" s="16" t="s">
        <v>63</v>
      </c>
      <c r="F24" s="17">
        <v>83</v>
      </c>
      <c r="G24" s="18">
        <f t="shared" si="0"/>
        <v>33.2</v>
      </c>
      <c r="H24" s="18">
        <f>VLOOKUP(B24,'[1]汇总表'!$B:$D,3,0)</f>
        <v>64.4</v>
      </c>
      <c r="I24" s="18">
        <f t="shared" si="1"/>
        <v>38.64</v>
      </c>
      <c r="J24" s="21">
        <f t="shared" si="2"/>
        <v>71.84</v>
      </c>
      <c r="K24" s="21"/>
      <c r="L24" s="21"/>
    </row>
    <row r="25" spans="1:12" ht="22.5" customHeight="1">
      <c r="A25" s="14">
        <v>22</v>
      </c>
      <c r="B25" s="15" t="s">
        <v>64</v>
      </c>
      <c r="C25" s="16" t="s">
        <v>48</v>
      </c>
      <c r="D25" s="16">
        <f>VLOOKUP(C25,'[3]医疗、医技、管理'!$D:$E,2,0)</f>
        <v>3</v>
      </c>
      <c r="E25" s="16" t="s">
        <v>65</v>
      </c>
      <c r="F25" s="17">
        <v>80</v>
      </c>
      <c r="G25" s="18">
        <f t="shared" si="0"/>
        <v>32</v>
      </c>
      <c r="H25" s="18">
        <f>VLOOKUP(B25,'[1]汇总表'!$B:$D,3,0)</f>
        <v>66</v>
      </c>
      <c r="I25" s="18">
        <f t="shared" si="1"/>
        <v>39.6</v>
      </c>
      <c r="J25" s="21">
        <f t="shared" si="2"/>
        <v>71.6</v>
      </c>
      <c r="K25" s="21"/>
      <c r="L25" s="21"/>
    </row>
    <row r="26" spans="1:12" s="2" customFormat="1" ht="22.5" customHeight="1">
      <c r="A26" s="14">
        <v>23</v>
      </c>
      <c r="B26" s="15" t="s">
        <v>66</v>
      </c>
      <c r="C26" s="16" t="s">
        <v>67</v>
      </c>
      <c r="D26" s="16">
        <f>VLOOKUP(C26,'[3]医疗、医技、管理'!$D:$E,2,0)</f>
        <v>4</v>
      </c>
      <c r="E26" s="16" t="s">
        <v>68</v>
      </c>
      <c r="F26" s="17">
        <v>86</v>
      </c>
      <c r="G26" s="18">
        <f t="shared" si="0"/>
        <v>34.4</v>
      </c>
      <c r="H26" s="18">
        <f>VLOOKUP(B26,'[1]汇总表'!$B:$D,3,0)</f>
        <v>77.2</v>
      </c>
      <c r="I26" s="18">
        <f t="shared" si="1"/>
        <v>46.32</v>
      </c>
      <c r="J26" s="21">
        <f t="shared" si="2"/>
        <v>80.72</v>
      </c>
      <c r="K26" s="21" t="s">
        <v>18</v>
      </c>
      <c r="L26" s="21"/>
    </row>
    <row r="27" spans="1:12" s="2" customFormat="1" ht="22.5" customHeight="1">
      <c r="A27" s="14">
        <v>24</v>
      </c>
      <c r="B27" s="15" t="s">
        <v>69</v>
      </c>
      <c r="C27" s="16" t="s">
        <v>67</v>
      </c>
      <c r="D27" s="16">
        <f>VLOOKUP(C27,'[3]医疗、医技、管理'!$D:$E,2,0)</f>
        <v>4</v>
      </c>
      <c r="E27" s="16" t="s">
        <v>70</v>
      </c>
      <c r="F27" s="17">
        <v>86</v>
      </c>
      <c r="G27" s="18">
        <f t="shared" si="0"/>
        <v>34.4</v>
      </c>
      <c r="H27" s="18">
        <f>VLOOKUP(B27,'[1]汇总表'!$B:$D,3,0)</f>
        <v>76.2</v>
      </c>
      <c r="I27" s="18">
        <f t="shared" si="1"/>
        <v>45.72</v>
      </c>
      <c r="J27" s="21">
        <f t="shared" si="2"/>
        <v>80.12</v>
      </c>
      <c r="K27" s="21" t="s">
        <v>18</v>
      </c>
      <c r="L27" s="21"/>
    </row>
    <row r="28" spans="1:12" s="2" customFormat="1" ht="22.5" customHeight="1">
      <c r="A28" s="14">
        <v>25</v>
      </c>
      <c r="B28" s="15" t="s">
        <v>71</v>
      </c>
      <c r="C28" s="16" t="s">
        <v>67</v>
      </c>
      <c r="D28" s="16">
        <f>VLOOKUP(C28,'[3]医疗、医技、管理'!$D:$E,2,0)</f>
        <v>4</v>
      </c>
      <c r="E28" s="16" t="s">
        <v>72</v>
      </c>
      <c r="F28" s="17">
        <v>81</v>
      </c>
      <c r="G28" s="18">
        <f t="shared" si="0"/>
        <v>32.4</v>
      </c>
      <c r="H28" s="18">
        <f>VLOOKUP(B28,'[1]汇总表'!$B:$D,3,0)</f>
        <v>75.2</v>
      </c>
      <c r="I28" s="18">
        <f t="shared" si="1"/>
        <v>45.12</v>
      </c>
      <c r="J28" s="21">
        <f t="shared" si="2"/>
        <v>77.52</v>
      </c>
      <c r="K28" s="21" t="s">
        <v>18</v>
      </c>
      <c r="L28" s="21"/>
    </row>
    <row r="29" spans="1:12" s="2" customFormat="1" ht="22.5" customHeight="1">
      <c r="A29" s="14">
        <v>26</v>
      </c>
      <c r="B29" s="15" t="s">
        <v>73</v>
      </c>
      <c r="C29" s="16" t="s">
        <v>67</v>
      </c>
      <c r="D29" s="16">
        <f>VLOOKUP(C29,'[3]医疗、医技、管理'!$D:$E,2,0)</f>
        <v>4</v>
      </c>
      <c r="E29" s="16" t="s">
        <v>74</v>
      </c>
      <c r="F29" s="17">
        <v>88</v>
      </c>
      <c r="G29" s="18">
        <f t="shared" si="0"/>
        <v>35.2</v>
      </c>
      <c r="H29" s="18">
        <f>VLOOKUP(B29,'[1]汇总表'!$B:$D,3,0)</f>
        <v>68</v>
      </c>
      <c r="I29" s="18">
        <f t="shared" si="1"/>
        <v>40.8</v>
      </c>
      <c r="J29" s="21">
        <f t="shared" si="2"/>
        <v>76</v>
      </c>
      <c r="K29" s="21" t="s">
        <v>18</v>
      </c>
      <c r="L29" s="21"/>
    </row>
    <row r="30" spans="1:12" ht="22.5" customHeight="1">
      <c r="A30" s="14">
        <v>27</v>
      </c>
      <c r="B30" s="15" t="s">
        <v>75</v>
      </c>
      <c r="C30" s="16" t="s">
        <v>67</v>
      </c>
      <c r="D30" s="16">
        <f>VLOOKUP(C30,'[3]医疗、医技、管理'!$D:$E,2,0)</f>
        <v>4</v>
      </c>
      <c r="E30" s="16" t="s">
        <v>76</v>
      </c>
      <c r="F30" s="17">
        <v>74</v>
      </c>
      <c r="G30" s="18">
        <f t="shared" si="0"/>
        <v>29.6</v>
      </c>
      <c r="H30" s="18">
        <f>VLOOKUP(B30,'[1]汇总表'!$B:$D,3,0)</f>
        <v>74.2</v>
      </c>
      <c r="I30" s="18">
        <f t="shared" si="1"/>
        <v>44.52</v>
      </c>
      <c r="J30" s="21">
        <f t="shared" si="2"/>
        <v>74.12</v>
      </c>
      <c r="K30" s="21"/>
      <c r="L30" s="21"/>
    </row>
    <row r="31" spans="1:12" ht="22.5" customHeight="1">
      <c r="A31" s="14">
        <v>28</v>
      </c>
      <c r="B31" s="15" t="s">
        <v>77</v>
      </c>
      <c r="C31" s="16" t="s">
        <v>67</v>
      </c>
      <c r="D31" s="16">
        <f>VLOOKUP(C31,'[3]医疗、医技、管理'!$D:$E,2,0)</f>
        <v>4</v>
      </c>
      <c r="E31" s="16" t="s">
        <v>78</v>
      </c>
      <c r="F31" s="17">
        <v>80</v>
      </c>
      <c r="G31" s="18">
        <f t="shared" si="0"/>
        <v>32</v>
      </c>
      <c r="H31" s="18">
        <f>VLOOKUP(B31,'[1]汇总表'!$B:$D,3,0)</f>
        <v>62.6</v>
      </c>
      <c r="I31" s="18">
        <f t="shared" si="1"/>
        <v>37.56</v>
      </c>
      <c r="J31" s="21">
        <f t="shared" si="2"/>
        <v>69.56</v>
      </c>
      <c r="K31" s="21"/>
      <c r="L31" s="21"/>
    </row>
    <row r="32" spans="1:12" ht="22.5" customHeight="1">
      <c r="A32" s="14">
        <v>29</v>
      </c>
      <c r="B32" s="15" t="s">
        <v>79</v>
      </c>
      <c r="C32" s="16" t="s">
        <v>67</v>
      </c>
      <c r="D32" s="16">
        <f>VLOOKUP(C32,'[3]医疗、医技、管理'!$D:$E,2,0)</f>
        <v>4</v>
      </c>
      <c r="E32" s="16" t="s">
        <v>80</v>
      </c>
      <c r="F32" s="17">
        <v>82</v>
      </c>
      <c r="G32" s="18">
        <f t="shared" si="0"/>
        <v>32.800000000000004</v>
      </c>
      <c r="H32" s="18">
        <f>VLOOKUP(B32,'[1]汇总表'!$B:$D,3,0)</f>
        <v>55.8</v>
      </c>
      <c r="I32" s="18">
        <f t="shared" si="1"/>
        <v>33.48</v>
      </c>
      <c r="J32" s="21">
        <f t="shared" si="2"/>
        <v>66.28</v>
      </c>
      <c r="K32" s="21"/>
      <c r="L32" s="21" t="s">
        <v>33</v>
      </c>
    </row>
    <row r="33" spans="1:12" ht="22.5" customHeight="1">
      <c r="A33" s="14">
        <v>30</v>
      </c>
      <c r="B33" s="15" t="s">
        <v>81</v>
      </c>
      <c r="C33" s="16" t="s">
        <v>67</v>
      </c>
      <c r="D33" s="16">
        <f>VLOOKUP(C33,'[3]医疗、医技、管理'!$D:$E,2,0)</f>
        <v>4</v>
      </c>
      <c r="E33" s="16" t="s">
        <v>82</v>
      </c>
      <c r="F33" s="17">
        <v>74</v>
      </c>
      <c r="G33" s="18">
        <f t="shared" si="0"/>
        <v>29.6</v>
      </c>
      <c r="H33" s="18">
        <f>VLOOKUP(B33,'[1]汇总表'!$B:$D,3,0)</f>
        <v>57.2</v>
      </c>
      <c r="I33" s="18">
        <f t="shared" si="1"/>
        <v>34.32</v>
      </c>
      <c r="J33" s="21">
        <f t="shared" si="2"/>
        <v>63.92</v>
      </c>
      <c r="K33" s="21"/>
      <c r="L33" s="21" t="s">
        <v>33</v>
      </c>
    </row>
    <row r="34" spans="1:12" ht="22.5" customHeight="1">
      <c r="A34" s="14">
        <v>31</v>
      </c>
      <c r="B34" s="15" t="s">
        <v>83</v>
      </c>
      <c r="C34" s="16" t="s">
        <v>67</v>
      </c>
      <c r="D34" s="16">
        <f>VLOOKUP(C34,'[3]医疗、医技、管理'!$D:$E,2,0)</f>
        <v>4</v>
      </c>
      <c r="E34" s="16" t="s">
        <v>84</v>
      </c>
      <c r="F34" s="17">
        <v>76</v>
      </c>
      <c r="G34" s="18">
        <f t="shared" si="0"/>
        <v>30.400000000000002</v>
      </c>
      <c r="H34" s="18">
        <f>VLOOKUP(B34,'[1]汇总表'!$B:$D,3,0)</f>
        <v>53</v>
      </c>
      <c r="I34" s="18">
        <f t="shared" si="1"/>
        <v>31.799999999999997</v>
      </c>
      <c r="J34" s="21">
        <f t="shared" si="2"/>
        <v>62.2</v>
      </c>
      <c r="K34" s="21"/>
      <c r="L34" s="21" t="s">
        <v>33</v>
      </c>
    </row>
    <row r="35" spans="1:12" ht="22.5" customHeight="1">
      <c r="A35" s="14">
        <v>32</v>
      </c>
      <c r="B35" s="15" t="s">
        <v>85</v>
      </c>
      <c r="C35" s="16" t="s">
        <v>67</v>
      </c>
      <c r="D35" s="16">
        <f>VLOOKUP(C35,'[3]医疗、医技、管理'!$D:$E,2,0)</f>
        <v>4</v>
      </c>
      <c r="E35" s="16" t="s">
        <v>86</v>
      </c>
      <c r="F35" s="17">
        <v>77</v>
      </c>
      <c r="G35" s="18">
        <f t="shared" si="0"/>
        <v>30.8</v>
      </c>
      <c r="H35" s="18">
        <f>VLOOKUP(B35,'[1]汇总表'!$B:$D,3,0)</f>
        <v>50</v>
      </c>
      <c r="I35" s="18">
        <f t="shared" si="1"/>
        <v>30</v>
      </c>
      <c r="J35" s="21">
        <f t="shared" si="2"/>
        <v>60.8</v>
      </c>
      <c r="K35" s="21"/>
      <c r="L35" s="21" t="s">
        <v>33</v>
      </c>
    </row>
    <row r="36" spans="1:12" ht="22.5" customHeight="1">
      <c r="A36" s="14">
        <v>33</v>
      </c>
      <c r="B36" s="15" t="s">
        <v>87</v>
      </c>
      <c r="C36" s="16" t="s">
        <v>67</v>
      </c>
      <c r="D36" s="16">
        <f>VLOOKUP(C36,'[3]医疗、医技、管理'!$D:$E,2,0)</f>
        <v>4</v>
      </c>
      <c r="E36" s="16" t="s">
        <v>88</v>
      </c>
      <c r="F36" s="17">
        <v>77</v>
      </c>
      <c r="G36" s="18">
        <f t="shared" si="0"/>
        <v>30.8</v>
      </c>
      <c r="H36" s="18">
        <f>VLOOKUP(B36,'[1]汇总表'!$B:$D,3,0)</f>
        <v>44</v>
      </c>
      <c r="I36" s="18">
        <f t="shared" si="1"/>
        <v>26.4</v>
      </c>
      <c r="J36" s="21">
        <f t="shared" si="2"/>
        <v>57.2</v>
      </c>
      <c r="K36" s="21"/>
      <c r="L36" s="21" t="s">
        <v>33</v>
      </c>
    </row>
    <row r="37" spans="1:12" ht="22.5" customHeight="1">
      <c r="A37" s="14">
        <v>34</v>
      </c>
      <c r="B37" s="15" t="s">
        <v>89</v>
      </c>
      <c r="C37" s="16" t="s">
        <v>67</v>
      </c>
      <c r="D37" s="16">
        <f>VLOOKUP(C37,'[3]医疗、医技、管理'!$D:$E,2,0)</f>
        <v>4</v>
      </c>
      <c r="E37" s="16" t="s">
        <v>90</v>
      </c>
      <c r="F37" s="17">
        <v>74</v>
      </c>
      <c r="G37" s="18">
        <f t="shared" si="0"/>
        <v>29.6</v>
      </c>
      <c r="H37" s="18">
        <f>VLOOKUP(B37,'[1]汇总表'!$B:$D,3,0)</f>
        <v>26.8</v>
      </c>
      <c r="I37" s="18">
        <f t="shared" si="1"/>
        <v>16.08</v>
      </c>
      <c r="J37" s="21">
        <f t="shared" si="2"/>
        <v>45.68</v>
      </c>
      <c r="K37" s="21"/>
      <c r="L37" s="21" t="s">
        <v>33</v>
      </c>
    </row>
    <row r="38" spans="1:12" ht="22.5" customHeight="1">
      <c r="A38" s="14">
        <v>35</v>
      </c>
      <c r="B38" s="15" t="s">
        <v>91</v>
      </c>
      <c r="C38" s="16" t="s">
        <v>67</v>
      </c>
      <c r="D38" s="16">
        <f>VLOOKUP(C38,'[3]医疗、医技、管理'!$D:$E,2,0)</f>
        <v>4</v>
      </c>
      <c r="E38" s="16" t="s">
        <v>92</v>
      </c>
      <c r="F38" s="17">
        <v>76</v>
      </c>
      <c r="G38" s="18">
        <f t="shared" si="0"/>
        <v>30.400000000000002</v>
      </c>
      <c r="H38" s="18" t="str">
        <f>VLOOKUP(B38,'[1]汇总表'!$B:$D,3,0)</f>
        <v>放弃</v>
      </c>
      <c r="I38" s="18">
        <v>0</v>
      </c>
      <c r="J38" s="21">
        <f t="shared" si="2"/>
        <v>30.400000000000002</v>
      </c>
      <c r="K38" s="21"/>
      <c r="L38" s="21" t="s">
        <v>93</v>
      </c>
    </row>
    <row r="39" spans="1:12" s="2" customFormat="1" ht="22.5" customHeight="1">
      <c r="A39" s="14">
        <v>36</v>
      </c>
      <c r="B39" s="15" t="s">
        <v>94</v>
      </c>
      <c r="C39" s="16" t="s">
        <v>95</v>
      </c>
      <c r="D39" s="16">
        <f>VLOOKUP(C39,'[3]医疗、医技、管理'!$D:$E,2,0)</f>
        <v>3</v>
      </c>
      <c r="E39" s="16" t="s">
        <v>96</v>
      </c>
      <c r="F39" s="17">
        <v>69</v>
      </c>
      <c r="G39" s="18">
        <f t="shared" si="0"/>
        <v>27.6</v>
      </c>
      <c r="H39" s="18">
        <f>VLOOKUP(B39,'[1]汇总表'!$B:$D,3,0)</f>
        <v>88.6</v>
      </c>
      <c r="I39" s="18">
        <f aca="true" t="shared" si="3" ref="I39:I56">H39*0.6</f>
        <v>53.16</v>
      </c>
      <c r="J39" s="21">
        <f t="shared" si="2"/>
        <v>80.75999999999999</v>
      </c>
      <c r="K39" s="21" t="s">
        <v>18</v>
      </c>
      <c r="L39" s="21"/>
    </row>
    <row r="40" spans="1:12" s="2" customFormat="1" ht="22.5" customHeight="1">
      <c r="A40" s="14">
        <v>37</v>
      </c>
      <c r="B40" s="15" t="s">
        <v>97</v>
      </c>
      <c r="C40" s="16" t="s">
        <v>95</v>
      </c>
      <c r="D40" s="16">
        <f>VLOOKUP(C40,'[3]医疗、医技、管理'!$D:$E,2,0)</f>
        <v>3</v>
      </c>
      <c r="E40" s="16" t="s">
        <v>98</v>
      </c>
      <c r="F40" s="17">
        <v>78</v>
      </c>
      <c r="G40" s="18">
        <f t="shared" si="0"/>
        <v>31.200000000000003</v>
      </c>
      <c r="H40" s="18">
        <f>VLOOKUP(B40,'[1]汇总表'!$B:$D,3,0)</f>
        <v>79.8</v>
      </c>
      <c r="I40" s="18">
        <f t="shared" si="3"/>
        <v>47.879999999999995</v>
      </c>
      <c r="J40" s="21">
        <f t="shared" si="2"/>
        <v>79.08</v>
      </c>
      <c r="K40" s="21" t="s">
        <v>18</v>
      </c>
      <c r="L40" s="21"/>
    </row>
    <row r="41" spans="1:12" s="2" customFormat="1" ht="22.5" customHeight="1">
      <c r="A41" s="14">
        <v>38</v>
      </c>
      <c r="B41" s="15" t="s">
        <v>99</v>
      </c>
      <c r="C41" s="16" t="s">
        <v>95</v>
      </c>
      <c r="D41" s="16">
        <f>VLOOKUP(C41,'[3]医疗、医技、管理'!$D:$E,2,0)</f>
        <v>3</v>
      </c>
      <c r="E41" s="16" t="s">
        <v>100</v>
      </c>
      <c r="F41" s="17">
        <v>73</v>
      </c>
      <c r="G41" s="18">
        <f t="shared" si="0"/>
        <v>29.200000000000003</v>
      </c>
      <c r="H41" s="18">
        <f>VLOOKUP(B41,'[1]汇总表'!$B:$D,3,0)</f>
        <v>76.4</v>
      </c>
      <c r="I41" s="18">
        <f t="shared" si="3"/>
        <v>45.84</v>
      </c>
      <c r="J41" s="21">
        <f t="shared" si="2"/>
        <v>75.04</v>
      </c>
      <c r="K41" s="21" t="s">
        <v>18</v>
      </c>
      <c r="L41" s="21"/>
    </row>
    <row r="42" spans="1:12" ht="22.5" customHeight="1">
      <c r="A42" s="14">
        <v>39</v>
      </c>
      <c r="B42" s="15" t="s">
        <v>101</v>
      </c>
      <c r="C42" s="16" t="s">
        <v>95</v>
      </c>
      <c r="D42" s="16">
        <f>VLOOKUP(C42,'[3]医疗、医技、管理'!$D:$E,2,0)</f>
        <v>3</v>
      </c>
      <c r="E42" s="16" t="s">
        <v>102</v>
      </c>
      <c r="F42" s="17">
        <v>75</v>
      </c>
      <c r="G42" s="18">
        <f t="shared" si="0"/>
        <v>30</v>
      </c>
      <c r="H42" s="18">
        <f>VLOOKUP(B42,'[1]汇总表'!$B:$D,3,0)</f>
        <v>69.4</v>
      </c>
      <c r="I42" s="18">
        <f t="shared" si="3"/>
        <v>41.64</v>
      </c>
      <c r="J42" s="21">
        <f t="shared" si="2"/>
        <v>71.64</v>
      </c>
      <c r="K42" s="21"/>
      <c r="L42" s="21"/>
    </row>
    <row r="43" spans="1:12" ht="22.5" customHeight="1">
      <c r="A43" s="14">
        <v>40</v>
      </c>
      <c r="B43" s="15" t="s">
        <v>103</v>
      </c>
      <c r="C43" s="16" t="s">
        <v>95</v>
      </c>
      <c r="D43" s="16">
        <f>VLOOKUP(C43,'[3]医疗、医技、管理'!$D:$E,2,0)</f>
        <v>3</v>
      </c>
      <c r="E43" s="16" t="s">
        <v>104</v>
      </c>
      <c r="F43" s="17">
        <v>76</v>
      </c>
      <c r="G43" s="18">
        <f t="shared" si="0"/>
        <v>30.400000000000002</v>
      </c>
      <c r="H43" s="18">
        <f>VLOOKUP(B43,'[1]汇总表'!$B:$D,3,0)</f>
        <v>66.2</v>
      </c>
      <c r="I43" s="18">
        <f t="shared" si="3"/>
        <v>39.72</v>
      </c>
      <c r="J43" s="21">
        <f t="shared" si="2"/>
        <v>70.12</v>
      </c>
      <c r="K43" s="21"/>
      <c r="L43" s="21"/>
    </row>
    <row r="44" spans="1:12" ht="22.5" customHeight="1">
      <c r="A44" s="14">
        <v>41</v>
      </c>
      <c r="B44" s="15" t="s">
        <v>105</v>
      </c>
      <c r="C44" s="16" t="s">
        <v>95</v>
      </c>
      <c r="D44" s="16">
        <f>VLOOKUP(C44,'[3]医疗、医技、管理'!$D:$E,2,0)</f>
        <v>3</v>
      </c>
      <c r="E44" s="16" t="s">
        <v>106</v>
      </c>
      <c r="F44" s="17">
        <v>72</v>
      </c>
      <c r="G44" s="18">
        <f t="shared" si="0"/>
        <v>28.8</v>
      </c>
      <c r="H44" s="18">
        <f>VLOOKUP(B44,'[1]汇总表'!$B:$D,3,0)</f>
        <v>65.4</v>
      </c>
      <c r="I44" s="18">
        <f t="shared" si="3"/>
        <v>39.24</v>
      </c>
      <c r="J44" s="21">
        <f t="shared" si="2"/>
        <v>68.04</v>
      </c>
      <c r="K44" s="21"/>
      <c r="L44" s="21"/>
    </row>
    <row r="45" spans="1:12" ht="22.5" customHeight="1">
      <c r="A45" s="14">
        <v>42</v>
      </c>
      <c r="B45" s="15" t="s">
        <v>107</v>
      </c>
      <c r="C45" s="16" t="s">
        <v>95</v>
      </c>
      <c r="D45" s="16">
        <f>VLOOKUP(C45,'[3]医疗、医技、管理'!$D:$E,2,0)</f>
        <v>3</v>
      </c>
      <c r="E45" s="16" t="s">
        <v>108</v>
      </c>
      <c r="F45" s="17">
        <v>82</v>
      </c>
      <c r="G45" s="18">
        <f t="shared" si="0"/>
        <v>32.800000000000004</v>
      </c>
      <c r="H45" s="18">
        <f>VLOOKUP(B45,'[1]汇总表'!$B:$D,3,0)</f>
        <v>55.2</v>
      </c>
      <c r="I45" s="18">
        <f t="shared" si="3"/>
        <v>33.12</v>
      </c>
      <c r="J45" s="21">
        <f t="shared" si="2"/>
        <v>65.92</v>
      </c>
      <c r="K45" s="21"/>
      <c r="L45" s="21" t="s">
        <v>33</v>
      </c>
    </row>
    <row r="46" spans="1:12" ht="22.5" customHeight="1">
      <c r="A46" s="14">
        <v>43</v>
      </c>
      <c r="B46" s="15" t="s">
        <v>109</v>
      </c>
      <c r="C46" s="16" t="s">
        <v>95</v>
      </c>
      <c r="D46" s="16">
        <f>VLOOKUP(C46,'[3]医疗、医技、管理'!$D:$E,2,0)</f>
        <v>3</v>
      </c>
      <c r="E46" s="16" t="s">
        <v>110</v>
      </c>
      <c r="F46" s="17">
        <v>70</v>
      </c>
      <c r="G46" s="18">
        <f t="shared" si="0"/>
        <v>28</v>
      </c>
      <c r="H46" s="18">
        <f>VLOOKUP(B46,'[1]汇总表'!$B:$D,3,0)</f>
        <v>61.4</v>
      </c>
      <c r="I46" s="18">
        <f t="shared" si="3"/>
        <v>36.839999999999996</v>
      </c>
      <c r="J46" s="21">
        <f t="shared" si="2"/>
        <v>64.84</v>
      </c>
      <c r="K46" s="21"/>
      <c r="L46" s="21"/>
    </row>
    <row r="47" spans="1:12" ht="22.5" customHeight="1">
      <c r="A47" s="14">
        <v>44</v>
      </c>
      <c r="B47" s="15" t="s">
        <v>111</v>
      </c>
      <c r="C47" s="16" t="s">
        <v>95</v>
      </c>
      <c r="D47" s="16">
        <f>VLOOKUP(C47,'[3]医疗、医技、管理'!$D:$E,2,0)</f>
        <v>3</v>
      </c>
      <c r="E47" s="16" t="s">
        <v>112</v>
      </c>
      <c r="F47" s="17">
        <v>67</v>
      </c>
      <c r="G47" s="18">
        <f t="shared" si="0"/>
        <v>26.8</v>
      </c>
      <c r="H47" s="18">
        <f>VLOOKUP(B47,'[1]汇总表'!$B:$D,3,0)</f>
        <v>58.4</v>
      </c>
      <c r="I47" s="18">
        <f t="shared" si="3"/>
        <v>35.04</v>
      </c>
      <c r="J47" s="21">
        <f t="shared" si="2"/>
        <v>61.84</v>
      </c>
      <c r="K47" s="21"/>
      <c r="L47" s="21" t="s">
        <v>33</v>
      </c>
    </row>
    <row r="48" spans="1:12" s="2" customFormat="1" ht="22.5" customHeight="1">
      <c r="A48" s="14">
        <v>45</v>
      </c>
      <c r="B48" s="15" t="s">
        <v>113</v>
      </c>
      <c r="C48" s="16" t="s">
        <v>114</v>
      </c>
      <c r="D48" s="16">
        <f>VLOOKUP(C48,'[3]医疗、医技、管理'!$D:$E,2,0)</f>
        <v>1</v>
      </c>
      <c r="E48" s="16" t="s">
        <v>115</v>
      </c>
      <c r="F48" s="17">
        <v>75</v>
      </c>
      <c r="G48" s="18">
        <f t="shared" si="0"/>
        <v>30</v>
      </c>
      <c r="H48" s="18">
        <f>VLOOKUP(B48,'[1]汇总表'!$B:$D,3,0)</f>
        <v>91.2</v>
      </c>
      <c r="I48" s="18">
        <f t="shared" si="3"/>
        <v>54.72</v>
      </c>
      <c r="J48" s="21">
        <f t="shared" si="2"/>
        <v>84.72</v>
      </c>
      <c r="K48" s="21" t="s">
        <v>18</v>
      </c>
      <c r="L48" s="21"/>
    </row>
    <row r="49" spans="1:12" ht="22.5" customHeight="1">
      <c r="A49" s="14">
        <v>46</v>
      </c>
      <c r="B49" s="15" t="s">
        <v>116</v>
      </c>
      <c r="C49" s="16" t="s">
        <v>114</v>
      </c>
      <c r="D49" s="16">
        <f>VLOOKUP(C49,'[3]医疗、医技、管理'!$D:$E,2,0)</f>
        <v>1</v>
      </c>
      <c r="E49" s="16" t="s">
        <v>117</v>
      </c>
      <c r="F49" s="17">
        <v>62</v>
      </c>
      <c r="G49" s="18">
        <f t="shared" si="0"/>
        <v>24.8</v>
      </c>
      <c r="H49" s="18">
        <f>VLOOKUP(B49,'[1]汇总表'!$B:$D,3,0)</f>
        <v>86.4</v>
      </c>
      <c r="I49" s="18">
        <f t="shared" si="3"/>
        <v>51.84</v>
      </c>
      <c r="J49" s="21">
        <f t="shared" si="2"/>
        <v>76.64</v>
      </c>
      <c r="K49" s="21"/>
      <c r="L49" s="21"/>
    </row>
    <row r="50" spans="1:12" s="2" customFormat="1" ht="22.5" customHeight="1">
      <c r="A50" s="14">
        <v>47</v>
      </c>
      <c r="B50" s="15" t="s">
        <v>118</v>
      </c>
      <c r="C50" s="16" t="s">
        <v>119</v>
      </c>
      <c r="D50" s="16">
        <f>VLOOKUP(C50,'[3]医疗、医技、管理'!$D:$E,2,0)</f>
        <v>1</v>
      </c>
      <c r="E50" s="16" t="s">
        <v>120</v>
      </c>
      <c r="F50" s="17">
        <v>86</v>
      </c>
      <c r="G50" s="18">
        <f t="shared" si="0"/>
        <v>34.4</v>
      </c>
      <c r="H50" s="18">
        <f>VLOOKUP(B50,'[1]汇总表'!$B:$D,3,0)</f>
        <v>82.2</v>
      </c>
      <c r="I50" s="18">
        <f t="shared" si="3"/>
        <v>49.32</v>
      </c>
      <c r="J50" s="21">
        <f t="shared" si="2"/>
        <v>83.72</v>
      </c>
      <c r="K50" s="21" t="s">
        <v>18</v>
      </c>
      <c r="L50" s="21"/>
    </row>
    <row r="51" spans="1:12" s="2" customFormat="1" ht="22.5" customHeight="1">
      <c r="A51" s="14">
        <v>48</v>
      </c>
      <c r="B51" s="15" t="s">
        <v>121</v>
      </c>
      <c r="C51" s="16" t="s">
        <v>122</v>
      </c>
      <c r="D51" s="16">
        <f>VLOOKUP(C51,'[3]医疗、医技、管理'!$D:$E,2,0)</f>
        <v>1</v>
      </c>
      <c r="E51" s="16" t="s">
        <v>123</v>
      </c>
      <c r="F51" s="17">
        <v>76</v>
      </c>
      <c r="G51" s="18">
        <f t="shared" si="0"/>
        <v>30.400000000000002</v>
      </c>
      <c r="H51" s="18">
        <f>VLOOKUP(B51,'[1]汇总表'!$B:$D,3,0)</f>
        <v>89.2</v>
      </c>
      <c r="I51" s="18">
        <f t="shared" si="3"/>
        <v>53.52</v>
      </c>
      <c r="J51" s="21">
        <f t="shared" si="2"/>
        <v>83.92</v>
      </c>
      <c r="K51" s="21" t="s">
        <v>18</v>
      </c>
      <c r="L51" s="21"/>
    </row>
    <row r="52" spans="1:12" s="2" customFormat="1" ht="22.5" customHeight="1">
      <c r="A52" s="14">
        <v>49</v>
      </c>
      <c r="B52" s="15" t="s">
        <v>124</v>
      </c>
      <c r="C52" s="16" t="s">
        <v>122</v>
      </c>
      <c r="D52" s="16">
        <f>VLOOKUP(C52,'[3]医疗、医技、管理'!$D:$E,2,0)</f>
        <v>1</v>
      </c>
      <c r="E52" s="16" t="s">
        <v>125</v>
      </c>
      <c r="F52" s="17">
        <v>70</v>
      </c>
      <c r="G52" s="18">
        <f t="shared" si="0"/>
        <v>28</v>
      </c>
      <c r="H52" s="18">
        <f>VLOOKUP(B52,'[1]汇总表'!$B:$D,3,0)</f>
        <v>78.6</v>
      </c>
      <c r="I52" s="18">
        <f t="shared" si="3"/>
        <v>47.16</v>
      </c>
      <c r="J52" s="21">
        <f t="shared" si="2"/>
        <v>75.16</v>
      </c>
      <c r="K52" s="21"/>
      <c r="L52" s="21"/>
    </row>
    <row r="53" spans="1:12" s="2" customFormat="1" ht="22.5" customHeight="1">
      <c r="A53" s="14">
        <v>50</v>
      </c>
      <c r="B53" s="15" t="s">
        <v>126</v>
      </c>
      <c r="C53" s="16" t="s">
        <v>122</v>
      </c>
      <c r="D53" s="16">
        <f>VLOOKUP(C53,'[3]医疗、医技、管理'!$D:$E,2,0)</f>
        <v>1</v>
      </c>
      <c r="E53" s="16" t="s">
        <v>127</v>
      </c>
      <c r="F53" s="17">
        <v>71</v>
      </c>
      <c r="G53" s="18">
        <f t="shared" si="0"/>
        <v>28.400000000000002</v>
      </c>
      <c r="H53" s="18">
        <f>VLOOKUP(B53,'[1]汇总表'!$B:$D,3,0)</f>
        <v>75.6</v>
      </c>
      <c r="I53" s="18">
        <f t="shared" si="3"/>
        <v>45.35999999999999</v>
      </c>
      <c r="J53" s="21">
        <f t="shared" si="2"/>
        <v>73.75999999999999</v>
      </c>
      <c r="K53" s="21"/>
      <c r="L53" s="21"/>
    </row>
    <row r="54" spans="1:12" s="2" customFormat="1" ht="24" customHeight="1">
      <c r="A54" s="14">
        <v>51</v>
      </c>
      <c r="B54" s="15" t="s">
        <v>128</v>
      </c>
      <c r="C54" s="16" t="s">
        <v>129</v>
      </c>
      <c r="D54" s="16">
        <f>VLOOKUP(C54,'[3]医疗、医技、管理'!$D:$E,2,0)</f>
        <v>1</v>
      </c>
      <c r="E54" s="16" t="s">
        <v>130</v>
      </c>
      <c r="F54" s="17">
        <v>72</v>
      </c>
      <c r="G54" s="18">
        <f t="shared" si="0"/>
        <v>28.8</v>
      </c>
      <c r="H54" s="18">
        <f>VLOOKUP(B54,'[1]汇总表'!$B:$D,3,0)</f>
        <v>88</v>
      </c>
      <c r="I54" s="18">
        <f t="shared" si="3"/>
        <v>52.8</v>
      </c>
      <c r="J54" s="21">
        <f t="shared" si="2"/>
        <v>81.6</v>
      </c>
      <c r="K54" s="21" t="s">
        <v>18</v>
      </c>
      <c r="L54" s="21"/>
    </row>
    <row r="55" spans="1:12" s="2" customFormat="1" ht="22.5" customHeight="1">
      <c r="A55" s="14">
        <v>52</v>
      </c>
      <c r="B55" s="15" t="s">
        <v>131</v>
      </c>
      <c r="C55" s="16" t="s">
        <v>132</v>
      </c>
      <c r="D55" s="16">
        <f>VLOOKUP(C55,'[3]医疗、医技、管理'!$D:$E,2,0)</f>
        <v>1</v>
      </c>
      <c r="E55" s="16" t="s">
        <v>133</v>
      </c>
      <c r="F55" s="17">
        <v>88</v>
      </c>
      <c r="G55" s="18">
        <f t="shared" si="0"/>
        <v>35.2</v>
      </c>
      <c r="H55" s="18">
        <f>VLOOKUP(B55,'[1]汇总表'!$B:$D,3,0)</f>
        <v>81.6</v>
      </c>
      <c r="I55" s="18">
        <f t="shared" si="3"/>
        <v>48.959999999999994</v>
      </c>
      <c r="J55" s="21">
        <f t="shared" si="2"/>
        <v>84.16</v>
      </c>
      <c r="K55" s="21" t="s">
        <v>18</v>
      </c>
      <c r="L55" s="21"/>
    </row>
    <row r="56" spans="1:12" ht="22.5" customHeight="1">
      <c r="A56" s="14">
        <v>53</v>
      </c>
      <c r="B56" s="15" t="s">
        <v>134</v>
      </c>
      <c r="C56" s="16" t="s">
        <v>132</v>
      </c>
      <c r="D56" s="16">
        <f>VLOOKUP(C56,'[3]医疗、医技、管理'!$D:$E,2,0)</f>
        <v>1</v>
      </c>
      <c r="E56" s="16" t="s">
        <v>135</v>
      </c>
      <c r="F56" s="17">
        <v>60</v>
      </c>
      <c r="G56" s="18">
        <f t="shared" si="0"/>
        <v>24</v>
      </c>
      <c r="H56" s="18">
        <f>VLOOKUP(B56,'[1]汇总表'!$B:$D,3,0)</f>
        <v>47</v>
      </c>
      <c r="I56" s="18">
        <f t="shared" si="3"/>
        <v>28.2</v>
      </c>
      <c r="J56" s="21">
        <f t="shared" si="2"/>
        <v>52.2</v>
      </c>
      <c r="K56" s="21"/>
      <c r="L56" s="21" t="s">
        <v>33</v>
      </c>
    </row>
    <row r="57" spans="1:12" ht="22.5" customHeight="1">
      <c r="A57" s="14">
        <v>54</v>
      </c>
      <c r="B57" s="15" t="s">
        <v>136</v>
      </c>
      <c r="C57" s="16" t="s">
        <v>132</v>
      </c>
      <c r="D57" s="16">
        <f>VLOOKUP(C57,'[3]医疗、医技、管理'!$D:$E,2,0)</f>
        <v>1</v>
      </c>
      <c r="E57" s="16" t="s">
        <v>137</v>
      </c>
      <c r="F57" s="17">
        <v>64</v>
      </c>
      <c r="G57" s="18">
        <f t="shared" si="0"/>
        <v>25.6</v>
      </c>
      <c r="H57" s="18" t="str">
        <f>VLOOKUP(B57,'[1]汇总表'!$B:$D,3,0)</f>
        <v>放弃</v>
      </c>
      <c r="I57" s="18">
        <v>0</v>
      </c>
      <c r="J57" s="21">
        <f t="shared" si="2"/>
        <v>25.6</v>
      </c>
      <c r="K57" s="21"/>
      <c r="L57" s="21" t="s">
        <v>93</v>
      </c>
    </row>
    <row r="58" spans="1:12" ht="22.5" customHeight="1">
      <c r="A58" s="14">
        <v>55</v>
      </c>
      <c r="B58" s="15" t="s">
        <v>138</v>
      </c>
      <c r="C58" s="16" t="s">
        <v>139</v>
      </c>
      <c r="D58" s="16">
        <f>VLOOKUP(C58,'[3]医疗、医技、管理'!$D:$E,2,0)</f>
        <v>1</v>
      </c>
      <c r="E58" s="16" t="s">
        <v>140</v>
      </c>
      <c r="F58" s="17">
        <v>59</v>
      </c>
      <c r="G58" s="18">
        <f t="shared" si="0"/>
        <v>23.6</v>
      </c>
      <c r="H58" s="18">
        <f>VLOOKUP(B58,'[1]汇总表'!$B:$D,3,0)</f>
        <v>58.8</v>
      </c>
      <c r="I58" s="18">
        <f>H58*0.6</f>
        <v>35.279999999999994</v>
      </c>
      <c r="J58" s="21">
        <f t="shared" si="2"/>
        <v>58.879999999999995</v>
      </c>
      <c r="K58" s="21"/>
      <c r="L58" s="21" t="s">
        <v>33</v>
      </c>
    </row>
    <row r="59" spans="1:12" ht="22.5" customHeight="1">
      <c r="A59" s="14">
        <v>56</v>
      </c>
      <c r="B59" s="15" t="s">
        <v>141</v>
      </c>
      <c r="C59" s="16" t="s">
        <v>139</v>
      </c>
      <c r="D59" s="16">
        <f>VLOOKUP(C59,'[3]医疗、医技、管理'!$D:$E,2,0)</f>
        <v>1</v>
      </c>
      <c r="E59" s="16" t="s">
        <v>142</v>
      </c>
      <c r="F59" s="17">
        <v>59</v>
      </c>
      <c r="G59" s="18">
        <f t="shared" si="0"/>
        <v>23.6</v>
      </c>
      <c r="H59" s="18">
        <f>VLOOKUP(B59,'[1]汇总表'!$B:$D,3,0)</f>
        <v>44.8</v>
      </c>
      <c r="I59" s="18">
        <f>H59*0.6</f>
        <v>26.88</v>
      </c>
      <c r="J59" s="21">
        <f t="shared" si="2"/>
        <v>50.480000000000004</v>
      </c>
      <c r="K59" s="21"/>
      <c r="L59" s="21" t="s">
        <v>33</v>
      </c>
    </row>
    <row r="60" spans="1:12" ht="22.5" customHeight="1">
      <c r="A60" s="14">
        <v>57</v>
      </c>
      <c r="B60" s="15" t="s">
        <v>143</v>
      </c>
      <c r="C60" s="16" t="s">
        <v>139</v>
      </c>
      <c r="D60" s="16">
        <f>VLOOKUP(C60,'[3]医疗、医技、管理'!$D:$E,2,0)</f>
        <v>1</v>
      </c>
      <c r="E60" s="16" t="s">
        <v>144</v>
      </c>
      <c r="F60" s="17">
        <v>61</v>
      </c>
      <c r="G60" s="18">
        <f t="shared" si="0"/>
        <v>24.400000000000002</v>
      </c>
      <c r="H60" s="18">
        <f>VLOOKUP(B60,'[1]汇总表'!$B:$D,3,0)</f>
        <v>43.4</v>
      </c>
      <c r="I60" s="18">
        <f>H60*0.6</f>
        <v>26.04</v>
      </c>
      <c r="J60" s="21">
        <f t="shared" si="2"/>
        <v>50.44</v>
      </c>
      <c r="K60" s="21"/>
      <c r="L60" s="21" t="s">
        <v>33</v>
      </c>
    </row>
    <row r="61" spans="1:12" ht="22.5" customHeight="1">
      <c r="A61" s="14">
        <v>58</v>
      </c>
      <c r="B61" s="15" t="s">
        <v>145</v>
      </c>
      <c r="C61" s="16" t="s">
        <v>139</v>
      </c>
      <c r="D61" s="16">
        <f>VLOOKUP(C61,'[3]医疗、医技、管理'!$D:$E,2,0)</f>
        <v>1</v>
      </c>
      <c r="E61" s="16" t="s">
        <v>146</v>
      </c>
      <c r="F61" s="17">
        <v>82</v>
      </c>
      <c r="G61" s="18">
        <f t="shared" si="0"/>
        <v>32.800000000000004</v>
      </c>
      <c r="H61" s="18">
        <f>VLOOKUP(B61,'[1]汇总表'!$B:$D,3,0)</f>
        <v>23.2</v>
      </c>
      <c r="I61" s="18">
        <f>H61*0.6</f>
        <v>13.92</v>
      </c>
      <c r="J61" s="21">
        <f t="shared" si="2"/>
        <v>46.720000000000006</v>
      </c>
      <c r="K61" s="21"/>
      <c r="L61" s="21" t="s">
        <v>33</v>
      </c>
    </row>
    <row r="62" spans="1:12" ht="22.5" customHeight="1">
      <c r="A62" s="14">
        <v>59</v>
      </c>
      <c r="B62" s="15" t="s">
        <v>147</v>
      </c>
      <c r="C62" s="16" t="s">
        <v>148</v>
      </c>
      <c r="D62" s="16">
        <f>VLOOKUP(C62,'[3]医疗、医技、管理'!$D:$E,2,0)</f>
        <v>1</v>
      </c>
      <c r="E62" s="16" t="s">
        <v>149</v>
      </c>
      <c r="F62" s="17">
        <v>59</v>
      </c>
      <c r="G62" s="18">
        <f t="shared" si="0"/>
        <v>23.6</v>
      </c>
      <c r="H62" s="18" t="str">
        <f>VLOOKUP(B62,'[1]汇总表'!$B:$D,3,0)</f>
        <v>放弃</v>
      </c>
      <c r="I62" s="18">
        <v>0</v>
      </c>
      <c r="J62" s="21">
        <f t="shared" si="2"/>
        <v>23.6</v>
      </c>
      <c r="K62" s="21"/>
      <c r="L62" s="21" t="s">
        <v>93</v>
      </c>
    </row>
    <row r="63" spans="1:12" ht="22.5" customHeight="1">
      <c r="A63" s="14">
        <v>60</v>
      </c>
      <c r="B63" s="15" t="s">
        <v>150</v>
      </c>
      <c r="C63" s="16" t="s">
        <v>151</v>
      </c>
      <c r="D63" s="16">
        <f>VLOOKUP(C63,'[3]医疗、医技、管理'!$D:$E,2,0)</f>
        <v>1</v>
      </c>
      <c r="E63" s="16" t="s">
        <v>152</v>
      </c>
      <c r="F63" s="17">
        <v>67</v>
      </c>
      <c r="G63" s="18">
        <f t="shared" si="0"/>
        <v>26.8</v>
      </c>
      <c r="H63" s="18">
        <f>VLOOKUP(B63,'[1]汇总表'!$B:$D,3,0)</f>
        <v>58.6</v>
      </c>
      <c r="I63" s="18">
        <f aca="true" t="shared" si="4" ref="I63:I124">H63*0.6</f>
        <v>35.16</v>
      </c>
      <c r="J63" s="21">
        <f t="shared" si="2"/>
        <v>61.959999999999994</v>
      </c>
      <c r="K63" s="21"/>
      <c r="L63" s="21" t="s">
        <v>33</v>
      </c>
    </row>
    <row r="64" spans="1:12" ht="22.5" customHeight="1">
      <c r="A64" s="14">
        <v>61</v>
      </c>
      <c r="B64" s="15" t="s">
        <v>153</v>
      </c>
      <c r="C64" s="16" t="s">
        <v>154</v>
      </c>
      <c r="D64" s="16">
        <f>VLOOKUP(C64,'[3]医疗、医技、管理'!$D:$E,2,0)</f>
        <v>1</v>
      </c>
      <c r="E64" s="16" t="s">
        <v>155</v>
      </c>
      <c r="F64" s="17">
        <v>63</v>
      </c>
      <c r="G64" s="18">
        <f t="shared" si="0"/>
        <v>25.200000000000003</v>
      </c>
      <c r="H64" s="18">
        <f>VLOOKUP(B64,'[1]汇总表'!$B:$D,3,0)</f>
        <v>59.6</v>
      </c>
      <c r="I64" s="18">
        <f t="shared" si="4"/>
        <v>35.76</v>
      </c>
      <c r="J64" s="21">
        <f t="shared" si="2"/>
        <v>60.96</v>
      </c>
      <c r="K64" s="21"/>
      <c r="L64" s="21" t="s">
        <v>33</v>
      </c>
    </row>
    <row r="65" spans="1:12" s="2" customFormat="1" ht="22.5" customHeight="1">
      <c r="A65" s="14">
        <v>62</v>
      </c>
      <c r="B65" s="15" t="s">
        <v>156</v>
      </c>
      <c r="C65" s="16" t="s">
        <v>157</v>
      </c>
      <c r="D65" s="16">
        <f>VLOOKUP(C65,'[3]医疗、医技、管理'!$D:$E,2,0)</f>
        <v>1</v>
      </c>
      <c r="E65" s="16" t="s">
        <v>158</v>
      </c>
      <c r="F65" s="17">
        <v>58</v>
      </c>
      <c r="G65" s="18">
        <f t="shared" si="0"/>
        <v>23.200000000000003</v>
      </c>
      <c r="H65" s="18">
        <f>VLOOKUP(B65,'[1]汇总表'!$B:$D,3,0)</f>
        <v>73.6</v>
      </c>
      <c r="I65" s="18">
        <f t="shared" si="4"/>
        <v>44.16</v>
      </c>
      <c r="J65" s="21">
        <f t="shared" si="2"/>
        <v>67.36</v>
      </c>
      <c r="K65" s="21" t="s">
        <v>18</v>
      </c>
      <c r="L65" s="21"/>
    </row>
    <row r="66" spans="1:12" ht="22.5" customHeight="1">
      <c r="A66" s="14">
        <v>63</v>
      </c>
      <c r="B66" s="15" t="s">
        <v>159</v>
      </c>
      <c r="C66" s="16" t="s">
        <v>157</v>
      </c>
      <c r="D66" s="16">
        <f>VLOOKUP(C66,'[3]医疗、医技、管理'!$D:$E,2,0)</f>
        <v>1</v>
      </c>
      <c r="E66" s="16" t="s">
        <v>160</v>
      </c>
      <c r="F66" s="17">
        <v>51</v>
      </c>
      <c r="G66" s="18">
        <f t="shared" si="0"/>
        <v>20.400000000000002</v>
      </c>
      <c r="H66" s="18">
        <f>VLOOKUP(B66,'[1]汇总表'!$B:$D,3,0)</f>
        <v>65.4</v>
      </c>
      <c r="I66" s="18">
        <f t="shared" si="4"/>
        <v>39.24</v>
      </c>
      <c r="J66" s="21">
        <f t="shared" si="2"/>
        <v>59.64</v>
      </c>
      <c r="K66" s="21"/>
      <c r="L66" s="21" t="s">
        <v>161</v>
      </c>
    </row>
    <row r="67" spans="1:12" ht="22.5" customHeight="1">
      <c r="A67" s="14">
        <v>64</v>
      </c>
      <c r="B67" s="15" t="s">
        <v>162</v>
      </c>
      <c r="C67" s="16" t="s">
        <v>157</v>
      </c>
      <c r="D67" s="16">
        <f>VLOOKUP(C67,'[3]医疗、医技、管理'!$D:$E,2,0)</f>
        <v>1</v>
      </c>
      <c r="E67" s="16" t="s">
        <v>163</v>
      </c>
      <c r="F67" s="17">
        <v>67</v>
      </c>
      <c r="G67" s="18">
        <f t="shared" si="0"/>
        <v>26.8</v>
      </c>
      <c r="H67" s="18">
        <f>VLOOKUP(B67,'[1]汇总表'!$B:$D,3,0)</f>
        <v>53.6</v>
      </c>
      <c r="I67" s="18">
        <f t="shared" si="4"/>
        <v>32.16</v>
      </c>
      <c r="J67" s="21">
        <f t="shared" si="2"/>
        <v>58.959999999999994</v>
      </c>
      <c r="K67" s="21"/>
      <c r="L67" s="24" t="s">
        <v>164</v>
      </c>
    </row>
    <row r="68" spans="1:12" s="2" customFormat="1" ht="22.5" customHeight="1">
      <c r="A68" s="14">
        <v>65</v>
      </c>
      <c r="B68" s="15" t="s">
        <v>165</v>
      </c>
      <c r="C68" s="16" t="s">
        <v>166</v>
      </c>
      <c r="D68" s="16">
        <f>VLOOKUP(C68,'[3]医疗、医技、管理'!$D:$E,2,0)</f>
        <v>2</v>
      </c>
      <c r="E68" s="16" t="s">
        <v>167</v>
      </c>
      <c r="F68" s="17">
        <v>69</v>
      </c>
      <c r="G68" s="18">
        <f aca="true" t="shared" si="5" ref="G68:G131">F68*0.4</f>
        <v>27.6</v>
      </c>
      <c r="H68" s="18">
        <f>VLOOKUP(B68,'[1]汇总表'!$B:$D,3,0)</f>
        <v>77</v>
      </c>
      <c r="I68" s="18">
        <f t="shared" si="4"/>
        <v>46.199999999999996</v>
      </c>
      <c r="J68" s="21">
        <f aca="true" t="shared" si="6" ref="J68:J131">G68+I68</f>
        <v>73.8</v>
      </c>
      <c r="K68" s="21" t="s">
        <v>18</v>
      </c>
      <c r="L68" s="21"/>
    </row>
    <row r="69" spans="1:12" s="2" customFormat="1" ht="22.5" customHeight="1">
      <c r="A69" s="14">
        <v>66</v>
      </c>
      <c r="B69" s="15" t="s">
        <v>168</v>
      </c>
      <c r="C69" s="22" t="s">
        <v>169</v>
      </c>
      <c r="D69" s="16">
        <f>VLOOKUP(C69,'[3]护理'!$D:$E,2,0)</f>
        <v>1</v>
      </c>
      <c r="E69" s="16" t="s">
        <v>170</v>
      </c>
      <c r="F69" s="23">
        <v>80</v>
      </c>
      <c r="G69" s="18">
        <f t="shared" si="5"/>
        <v>32</v>
      </c>
      <c r="H69" s="18">
        <f>VLOOKUP(B69,'[2]汇总表'!$B:$D,3,0)</f>
        <v>67</v>
      </c>
      <c r="I69" s="18">
        <f t="shared" si="4"/>
        <v>40.199999999999996</v>
      </c>
      <c r="J69" s="21">
        <f t="shared" si="6"/>
        <v>72.19999999999999</v>
      </c>
      <c r="K69" s="21" t="s">
        <v>18</v>
      </c>
      <c r="L69" s="21"/>
    </row>
    <row r="70" spans="1:12" s="2" customFormat="1" ht="22.5" customHeight="1">
      <c r="A70" s="14">
        <v>67</v>
      </c>
      <c r="B70" s="15" t="s">
        <v>171</v>
      </c>
      <c r="C70" s="22" t="s">
        <v>172</v>
      </c>
      <c r="D70" s="16">
        <f>VLOOKUP(C70,'[3]护理'!$D:$E,2,0)</f>
        <v>20</v>
      </c>
      <c r="E70" s="16" t="s">
        <v>173</v>
      </c>
      <c r="F70" s="23">
        <v>73</v>
      </c>
      <c r="G70" s="18">
        <f t="shared" si="5"/>
        <v>29.200000000000003</v>
      </c>
      <c r="H70" s="18">
        <f>VLOOKUP(B70,'[2]汇总表'!$B:$D,3,0)</f>
        <v>90.8</v>
      </c>
      <c r="I70" s="18">
        <f t="shared" si="4"/>
        <v>54.48</v>
      </c>
      <c r="J70" s="21">
        <f t="shared" si="6"/>
        <v>83.68</v>
      </c>
      <c r="K70" s="21" t="s">
        <v>18</v>
      </c>
      <c r="L70" s="21"/>
    </row>
    <row r="71" spans="1:12" s="2" customFormat="1" ht="22.5" customHeight="1">
      <c r="A71" s="14">
        <v>68</v>
      </c>
      <c r="B71" s="15" t="s">
        <v>174</v>
      </c>
      <c r="C71" s="22" t="s">
        <v>172</v>
      </c>
      <c r="D71" s="16">
        <f>VLOOKUP(C71,'[3]护理'!$D:$E,2,0)</f>
        <v>20</v>
      </c>
      <c r="E71" s="16" t="s">
        <v>175</v>
      </c>
      <c r="F71" s="23">
        <v>74</v>
      </c>
      <c r="G71" s="18">
        <f t="shared" si="5"/>
        <v>29.6</v>
      </c>
      <c r="H71" s="18">
        <f>VLOOKUP(B71,'[2]汇总表'!$B:$D,3,0)</f>
        <v>89.4</v>
      </c>
      <c r="I71" s="18">
        <f t="shared" si="4"/>
        <v>53.64</v>
      </c>
      <c r="J71" s="21">
        <f t="shared" si="6"/>
        <v>83.24000000000001</v>
      </c>
      <c r="K71" s="21" t="s">
        <v>18</v>
      </c>
      <c r="L71" s="21"/>
    </row>
    <row r="72" spans="1:12" s="2" customFormat="1" ht="22.5" customHeight="1">
      <c r="A72" s="14">
        <v>69</v>
      </c>
      <c r="B72" s="15" t="s">
        <v>176</v>
      </c>
      <c r="C72" s="22" t="s">
        <v>172</v>
      </c>
      <c r="D72" s="16">
        <f>VLOOKUP(C72,'[3]护理'!$D:$E,2,0)</f>
        <v>20</v>
      </c>
      <c r="E72" s="16" t="s">
        <v>177</v>
      </c>
      <c r="F72" s="23">
        <v>74</v>
      </c>
      <c r="G72" s="18">
        <f t="shared" si="5"/>
        <v>29.6</v>
      </c>
      <c r="H72" s="18">
        <f>VLOOKUP(B72,'[2]汇总表'!$B:$D,3,0)</f>
        <v>86.8</v>
      </c>
      <c r="I72" s="18">
        <f t="shared" si="4"/>
        <v>52.08</v>
      </c>
      <c r="J72" s="21">
        <f t="shared" si="6"/>
        <v>81.68</v>
      </c>
      <c r="K72" s="21" t="s">
        <v>18</v>
      </c>
      <c r="L72" s="21"/>
    </row>
    <row r="73" spans="1:12" s="2" customFormat="1" ht="22.5" customHeight="1">
      <c r="A73" s="14">
        <v>70</v>
      </c>
      <c r="B73" s="15" t="s">
        <v>178</v>
      </c>
      <c r="C73" s="22" t="s">
        <v>172</v>
      </c>
      <c r="D73" s="16">
        <f>VLOOKUP(C73,'[3]护理'!$D:$E,2,0)</f>
        <v>20</v>
      </c>
      <c r="E73" s="16" t="s">
        <v>179</v>
      </c>
      <c r="F73" s="23">
        <v>75</v>
      </c>
      <c r="G73" s="18">
        <f t="shared" si="5"/>
        <v>30</v>
      </c>
      <c r="H73" s="18">
        <f>VLOOKUP(B73,'[2]汇总表'!$B:$D,3,0)</f>
        <v>85.8</v>
      </c>
      <c r="I73" s="18">
        <f t="shared" si="4"/>
        <v>51.48</v>
      </c>
      <c r="J73" s="21">
        <f t="shared" si="6"/>
        <v>81.47999999999999</v>
      </c>
      <c r="K73" s="21" t="s">
        <v>18</v>
      </c>
      <c r="L73" s="21"/>
    </row>
    <row r="74" spans="1:12" s="2" customFormat="1" ht="22.5" customHeight="1">
      <c r="A74" s="14">
        <v>71</v>
      </c>
      <c r="B74" s="15" t="s">
        <v>180</v>
      </c>
      <c r="C74" s="22" t="s">
        <v>172</v>
      </c>
      <c r="D74" s="16">
        <f>VLOOKUP(C74,'[3]护理'!$D:$E,2,0)</f>
        <v>20</v>
      </c>
      <c r="E74" s="16" t="s">
        <v>181</v>
      </c>
      <c r="F74" s="23">
        <v>69</v>
      </c>
      <c r="G74" s="18">
        <f t="shared" si="5"/>
        <v>27.6</v>
      </c>
      <c r="H74" s="18">
        <f>VLOOKUP(B74,'[2]汇总表'!$B:$D,3,0)</f>
        <v>89.8</v>
      </c>
      <c r="I74" s="18">
        <f t="shared" si="4"/>
        <v>53.879999999999995</v>
      </c>
      <c r="J74" s="21">
        <f t="shared" si="6"/>
        <v>81.47999999999999</v>
      </c>
      <c r="K74" s="21" t="s">
        <v>18</v>
      </c>
      <c r="L74" s="21"/>
    </row>
    <row r="75" spans="1:12" s="2" customFormat="1" ht="22.5" customHeight="1">
      <c r="A75" s="14">
        <v>72</v>
      </c>
      <c r="B75" s="15" t="s">
        <v>182</v>
      </c>
      <c r="C75" s="22" t="s">
        <v>172</v>
      </c>
      <c r="D75" s="16">
        <f>VLOOKUP(C75,'[3]护理'!$D:$E,2,0)</f>
        <v>20</v>
      </c>
      <c r="E75" s="16" t="s">
        <v>183</v>
      </c>
      <c r="F75" s="23">
        <v>70</v>
      </c>
      <c r="G75" s="18">
        <f t="shared" si="5"/>
        <v>28</v>
      </c>
      <c r="H75" s="18">
        <f>VLOOKUP(B75,'[2]汇总表'!$B:$D,3,0)</f>
        <v>88.4</v>
      </c>
      <c r="I75" s="18">
        <f t="shared" si="4"/>
        <v>53.04</v>
      </c>
      <c r="J75" s="21">
        <f t="shared" si="6"/>
        <v>81.03999999999999</v>
      </c>
      <c r="K75" s="21" t="s">
        <v>18</v>
      </c>
      <c r="L75" s="21"/>
    </row>
    <row r="76" spans="1:12" s="2" customFormat="1" ht="22.5" customHeight="1">
      <c r="A76" s="14">
        <v>73</v>
      </c>
      <c r="B76" s="15" t="s">
        <v>184</v>
      </c>
      <c r="C76" s="22" t="s">
        <v>172</v>
      </c>
      <c r="D76" s="16">
        <f>VLOOKUP(C76,'[3]护理'!$D:$E,2,0)</f>
        <v>20</v>
      </c>
      <c r="E76" s="16" t="s">
        <v>185</v>
      </c>
      <c r="F76" s="23">
        <v>74</v>
      </c>
      <c r="G76" s="18">
        <f t="shared" si="5"/>
        <v>29.6</v>
      </c>
      <c r="H76" s="18">
        <f>VLOOKUP(B76,'[2]汇总表'!$B:$D,3,0)</f>
        <v>85.6</v>
      </c>
      <c r="I76" s="18">
        <f t="shared" si="4"/>
        <v>51.35999999999999</v>
      </c>
      <c r="J76" s="21">
        <f t="shared" si="6"/>
        <v>80.96</v>
      </c>
      <c r="K76" s="21" t="s">
        <v>18</v>
      </c>
      <c r="L76" s="21"/>
    </row>
    <row r="77" spans="1:12" s="2" customFormat="1" ht="22.5" customHeight="1">
      <c r="A77" s="14">
        <v>74</v>
      </c>
      <c r="B77" s="15" t="s">
        <v>186</v>
      </c>
      <c r="C77" s="22" t="s">
        <v>172</v>
      </c>
      <c r="D77" s="16">
        <f>VLOOKUP(C77,'[3]护理'!$D:$E,2,0)</f>
        <v>20</v>
      </c>
      <c r="E77" s="16" t="s">
        <v>187</v>
      </c>
      <c r="F77" s="23">
        <v>74</v>
      </c>
      <c r="G77" s="18">
        <f t="shared" si="5"/>
        <v>29.6</v>
      </c>
      <c r="H77" s="18">
        <f>VLOOKUP(B77,'[2]汇总表'!$B:$D,3,0)</f>
        <v>85.2</v>
      </c>
      <c r="I77" s="18">
        <f t="shared" si="4"/>
        <v>51.12</v>
      </c>
      <c r="J77" s="21">
        <f t="shared" si="6"/>
        <v>80.72</v>
      </c>
      <c r="K77" s="21" t="s">
        <v>18</v>
      </c>
      <c r="L77" s="21"/>
    </row>
    <row r="78" spans="1:12" s="2" customFormat="1" ht="22.5" customHeight="1">
      <c r="A78" s="14">
        <v>75</v>
      </c>
      <c r="B78" s="15" t="s">
        <v>188</v>
      </c>
      <c r="C78" s="22" t="s">
        <v>172</v>
      </c>
      <c r="D78" s="16">
        <f>VLOOKUP(C78,'[3]护理'!$D:$E,2,0)</f>
        <v>20</v>
      </c>
      <c r="E78" s="16" t="s">
        <v>189</v>
      </c>
      <c r="F78" s="23">
        <v>76</v>
      </c>
      <c r="G78" s="18">
        <f t="shared" si="5"/>
        <v>30.400000000000002</v>
      </c>
      <c r="H78" s="18">
        <f>VLOOKUP(B78,'[2]汇总表'!$B:$D,3,0)</f>
        <v>82.6</v>
      </c>
      <c r="I78" s="18">
        <f t="shared" si="4"/>
        <v>49.559999999999995</v>
      </c>
      <c r="J78" s="21">
        <f t="shared" si="6"/>
        <v>79.96</v>
      </c>
      <c r="K78" s="21" t="s">
        <v>18</v>
      </c>
      <c r="L78" s="21"/>
    </row>
    <row r="79" spans="1:12" s="2" customFormat="1" ht="22.5" customHeight="1">
      <c r="A79" s="14">
        <v>76</v>
      </c>
      <c r="B79" s="15" t="s">
        <v>190</v>
      </c>
      <c r="C79" s="22" t="s">
        <v>172</v>
      </c>
      <c r="D79" s="16">
        <f>VLOOKUP(C79,'[3]护理'!$D:$E,2,0)</f>
        <v>20</v>
      </c>
      <c r="E79" s="16" t="s">
        <v>191</v>
      </c>
      <c r="F79" s="23">
        <v>68</v>
      </c>
      <c r="G79" s="18">
        <f t="shared" si="5"/>
        <v>27.200000000000003</v>
      </c>
      <c r="H79" s="18">
        <f>VLOOKUP(B79,'[2]汇总表'!$B:$D,3,0)</f>
        <v>84.8</v>
      </c>
      <c r="I79" s="18">
        <f t="shared" si="4"/>
        <v>50.879999999999995</v>
      </c>
      <c r="J79" s="21">
        <f t="shared" si="6"/>
        <v>78.08</v>
      </c>
      <c r="K79" s="21" t="s">
        <v>18</v>
      </c>
      <c r="L79" s="21"/>
    </row>
    <row r="80" spans="1:12" s="2" customFormat="1" ht="22.5" customHeight="1">
      <c r="A80" s="14">
        <v>77</v>
      </c>
      <c r="B80" s="15" t="s">
        <v>192</v>
      </c>
      <c r="C80" s="22" t="s">
        <v>172</v>
      </c>
      <c r="D80" s="16">
        <f>VLOOKUP(C80,'[3]护理'!$D:$E,2,0)</f>
        <v>20</v>
      </c>
      <c r="E80" s="16" t="s">
        <v>193</v>
      </c>
      <c r="F80" s="23">
        <v>70</v>
      </c>
      <c r="G80" s="18">
        <f t="shared" si="5"/>
        <v>28</v>
      </c>
      <c r="H80" s="18">
        <f>VLOOKUP(B80,'[2]汇总表'!$B:$D,3,0)</f>
        <v>82.6</v>
      </c>
      <c r="I80" s="18">
        <f t="shared" si="4"/>
        <v>49.559999999999995</v>
      </c>
      <c r="J80" s="21">
        <f t="shared" si="6"/>
        <v>77.56</v>
      </c>
      <c r="K80" s="21" t="s">
        <v>18</v>
      </c>
      <c r="L80" s="21"/>
    </row>
    <row r="81" spans="1:12" s="2" customFormat="1" ht="22.5" customHeight="1">
      <c r="A81" s="14">
        <v>78</v>
      </c>
      <c r="B81" s="15" t="s">
        <v>194</v>
      </c>
      <c r="C81" s="22" t="s">
        <v>172</v>
      </c>
      <c r="D81" s="16">
        <f>VLOOKUP(C81,'[3]护理'!$D:$E,2,0)</f>
        <v>20</v>
      </c>
      <c r="E81" s="16" t="s">
        <v>195</v>
      </c>
      <c r="F81" s="23">
        <v>68</v>
      </c>
      <c r="G81" s="18">
        <f t="shared" si="5"/>
        <v>27.200000000000003</v>
      </c>
      <c r="H81" s="18">
        <f>VLOOKUP(B81,'[2]汇总表'!$B:$D,3,0)</f>
        <v>83.2</v>
      </c>
      <c r="I81" s="18">
        <f t="shared" si="4"/>
        <v>49.92</v>
      </c>
      <c r="J81" s="21">
        <f t="shared" si="6"/>
        <v>77.12</v>
      </c>
      <c r="K81" s="21" t="s">
        <v>18</v>
      </c>
      <c r="L81" s="21"/>
    </row>
    <row r="82" spans="1:12" s="2" customFormat="1" ht="22.5" customHeight="1">
      <c r="A82" s="14">
        <v>79</v>
      </c>
      <c r="B82" s="15" t="s">
        <v>196</v>
      </c>
      <c r="C82" s="22" t="s">
        <v>172</v>
      </c>
      <c r="D82" s="16">
        <f>VLOOKUP(C82,'[3]护理'!$D:$E,2,0)</f>
        <v>20</v>
      </c>
      <c r="E82" s="16" t="s">
        <v>197</v>
      </c>
      <c r="F82" s="23">
        <v>70</v>
      </c>
      <c r="G82" s="18">
        <f t="shared" si="5"/>
        <v>28</v>
      </c>
      <c r="H82" s="18">
        <f>VLOOKUP(B82,'[2]汇总表'!$B:$D,3,0)</f>
        <v>79.2</v>
      </c>
      <c r="I82" s="18">
        <f t="shared" si="4"/>
        <v>47.52</v>
      </c>
      <c r="J82" s="21">
        <f t="shared" si="6"/>
        <v>75.52000000000001</v>
      </c>
      <c r="K82" s="21" t="s">
        <v>18</v>
      </c>
      <c r="L82" s="21"/>
    </row>
    <row r="83" spans="1:12" s="2" customFormat="1" ht="22.5" customHeight="1">
      <c r="A83" s="14">
        <v>80</v>
      </c>
      <c r="B83" s="15" t="s">
        <v>198</v>
      </c>
      <c r="C83" s="22" t="s">
        <v>172</v>
      </c>
      <c r="D83" s="16">
        <f>VLOOKUP(C83,'[3]护理'!$D:$E,2,0)</f>
        <v>20</v>
      </c>
      <c r="E83" s="16" t="s">
        <v>199</v>
      </c>
      <c r="F83" s="23">
        <v>77</v>
      </c>
      <c r="G83" s="18">
        <f t="shared" si="5"/>
        <v>30.8</v>
      </c>
      <c r="H83" s="18">
        <f>VLOOKUP(B83,'[2]汇总表'!$B:$D,3,0)</f>
        <v>72.6</v>
      </c>
      <c r="I83" s="18">
        <f t="shared" si="4"/>
        <v>43.559999999999995</v>
      </c>
      <c r="J83" s="21">
        <f t="shared" si="6"/>
        <v>74.36</v>
      </c>
      <c r="K83" s="21" t="s">
        <v>18</v>
      </c>
      <c r="L83" s="21"/>
    </row>
    <row r="84" spans="1:12" s="2" customFormat="1" ht="22.5" customHeight="1">
      <c r="A84" s="14">
        <v>81</v>
      </c>
      <c r="B84" s="15" t="s">
        <v>200</v>
      </c>
      <c r="C84" s="22" t="s">
        <v>172</v>
      </c>
      <c r="D84" s="16">
        <f>VLOOKUP(C84,'[3]护理'!$D:$E,2,0)</f>
        <v>20</v>
      </c>
      <c r="E84" s="16" t="s">
        <v>158</v>
      </c>
      <c r="F84" s="23">
        <v>71</v>
      </c>
      <c r="G84" s="18">
        <f t="shared" si="5"/>
        <v>28.400000000000002</v>
      </c>
      <c r="H84" s="18">
        <f>VLOOKUP(B84,'[2]汇总表'!$B:$D,3,0)</f>
        <v>75.4</v>
      </c>
      <c r="I84" s="18">
        <f t="shared" si="4"/>
        <v>45.24</v>
      </c>
      <c r="J84" s="21">
        <f t="shared" si="6"/>
        <v>73.64</v>
      </c>
      <c r="K84" s="21" t="s">
        <v>18</v>
      </c>
      <c r="L84" s="21"/>
    </row>
    <row r="85" spans="1:12" s="2" customFormat="1" ht="22.5" customHeight="1">
      <c r="A85" s="14">
        <v>82</v>
      </c>
      <c r="B85" s="15" t="s">
        <v>201</v>
      </c>
      <c r="C85" s="22" t="s">
        <v>172</v>
      </c>
      <c r="D85" s="16">
        <f>VLOOKUP(C85,'[3]护理'!$D:$E,2,0)</f>
        <v>20</v>
      </c>
      <c r="E85" s="16" t="s">
        <v>202</v>
      </c>
      <c r="F85" s="23">
        <v>69</v>
      </c>
      <c r="G85" s="18">
        <f t="shared" si="5"/>
        <v>27.6</v>
      </c>
      <c r="H85" s="18">
        <f>VLOOKUP(B85,'[2]汇总表'!$B:$D,3,0)</f>
        <v>76.2</v>
      </c>
      <c r="I85" s="18">
        <f t="shared" si="4"/>
        <v>45.72</v>
      </c>
      <c r="J85" s="21">
        <f t="shared" si="6"/>
        <v>73.32</v>
      </c>
      <c r="K85" s="21" t="s">
        <v>18</v>
      </c>
      <c r="L85" s="21"/>
    </row>
    <row r="86" spans="1:12" s="2" customFormat="1" ht="22.5" customHeight="1">
      <c r="A86" s="14">
        <v>83</v>
      </c>
      <c r="B86" s="15" t="s">
        <v>203</v>
      </c>
      <c r="C86" s="22" t="s">
        <v>172</v>
      </c>
      <c r="D86" s="16">
        <f>VLOOKUP(C86,'[3]护理'!$D:$E,2,0)</f>
        <v>20</v>
      </c>
      <c r="E86" s="16" t="s">
        <v>204</v>
      </c>
      <c r="F86" s="23">
        <v>63</v>
      </c>
      <c r="G86" s="18">
        <f t="shared" si="5"/>
        <v>25.200000000000003</v>
      </c>
      <c r="H86" s="18">
        <f>VLOOKUP(B86,'[2]汇总表'!$B:$D,3,0)</f>
        <v>79.8</v>
      </c>
      <c r="I86" s="18">
        <f t="shared" si="4"/>
        <v>47.879999999999995</v>
      </c>
      <c r="J86" s="21">
        <f t="shared" si="6"/>
        <v>73.08</v>
      </c>
      <c r="K86" s="21" t="s">
        <v>18</v>
      </c>
      <c r="L86" s="21"/>
    </row>
    <row r="87" spans="1:12" s="2" customFormat="1" ht="22.5" customHeight="1">
      <c r="A87" s="14">
        <v>84</v>
      </c>
      <c r="B87" s="15" t="s">
        <v>205</v>
      </c>
      <c r="C87" s="22" t="s">
        <v>172</v>
      </c>
      <c r="D87" s="16">
        <f>VLOOKUP(C87,'[3]护理'!$D:$E,2,0)</f>
        <v>20</v>
      </c>
      <c r="E87" s="16" t="s">
        <v>206</v>
      </c>
      <c r="F87" s="23">
        <v>76</v>
      </c>
      <c r="G87" s="18">
        <f t="shared" si="5"/>
        <v>30.400000000000002</v>
      </c>
      <c r="H87" s="18">
        <f>VLOOKUP(B87,'[2]汇总表'!$B:$D,3,0)</f>
        <v>71</v>
      </c>
      <c r="I87" s="18">
        <f t="shared" si="4"/>
        <v>42.6</v>
      </c>
      <c r="J87" s="21">
        <f t="shared" si="6"/>
        <v>73</v>
      </c>
      <c r="K87" s="21" t="s">
        <v>18</v>
      </c>
      <c r="L87" s="21"/>
    </row>
    <row r="88" spans="1:12" s="2" customFormat="1" ht="22.5" customHeight="1">
      <c r="A88" s="14">
        <v>85</v>
      </c>
      <c r="B88" s="15" t="s">
        <v>207</v>
      </c>
      <c r="C88" s="22" t="s">
        <v>172</v>
      </c>
      <c r="D88" s="16">
        <f>VLOOKUP(C88,'[3]护理'!$D:$E,2,0)</f>
        <v>20</v>
      </c>
      <c r="E88" s="16" t="s">
        <v>208</v>
      </c>
      <c r="F88" s="23">
        <v>65</v>
      </c>
      <c r="G88" s="18">
        <f t="shared" si="5"/>
        <v>26</v>
      </c>
      <c r="H88" s="18">
        <f>VLOOKUP(B88,'[2]汇总表'!$B:$D,3,0)</f>
        <v>78.2</v>
      </c>
      <c r="I88" s="18">
        <f t="shared" si="4"/>
        <v>46.92</v>
      </c>
      <c r="J88" s="21">
        <f t="shared" si="6"/>
        <v>72.92</v>
      </c>
      <c r="K88" s="21" t="s">
        <v>18</v>
      </c>
      <c r="L88" s="21"/>
    </row>
    <row r="89" spans="1:12" s="2" customFormat="1" ht="22.5" customHeight="1">
      <c r="A89" s="14">
        <v>86</v>
      </c>
      <c r="B89" s="15" t="s">
        <v>209</v>
      </c>
      <c r="C89" s="22" t="s">
        <v>172</v>
      </c>
      <c r="D89" s="16">
        <f>VLOOKUP(C89,'[3]护理'!$D:$E,2,0)</f>
        <v>20</v>
      </c>
      <c r="E89" s="16" t="s">
        <v>210</v>
      </c>
      <c r="F89" s="23">
        <v>74</v>
      </c>
      <c r="G89" s="18">
        <f t="shared" si="5"/>
        <v>29.6</v>
      </c>
      <c r="H89" s="18">
        <f>VLOOKUP(B89,'[2]汇总表'!$B:$D,3,0)</f>
        <v>72</v>
      </c>
      <c r="I89" s="18">
        <f t="shared" si="4"/>
        <v>43.199999999999996</v>
      </c>
      <c r="J89" s="21">
        <f t="shared" si="6"/>
        <v>72.8</v>
      </c>
      <c r="K89" s="21" t="s">
        <v>18</v>
      </c>
      <c r="L89" s="19" t="s">
        <v>211</v>
      </c>
    </row>
    <row r="90" spans="1:12" ht="22.5" customHeight="1">
      <c r="A90" s="14">
        <v>87</v>
      </c>
      <c r="B90" s="15" t="s">
        <v>212</v>
      </c>
      <c r="C90" s="22" t="s">
        <v>172</v>
      </c>
      <c r="D90" s="16">
        <f>VLOOKUP(C90,'[3]护理'!$D:$E,2,0)</f>
        <v>20</v>
      </c>
      <c r="E90" s="16" t="s">
        <v>213</v>
      </c>
      <c r="F90" s="23">
        <v>59</v>
      </c>
      <c r="G90" s="18">
        <f t="shared" si="5"/>
        <v>23.6</v>
      </c>
      <c r="H90" s="18">
        <f>VLOOKUP(B90,'[2]汇总表'!$B:$D,3,0)</f>
        <v>82</v>
      </c>
      <c r="I90" s="18">
        <f t="shared" si="4"/>
        <v>49.199999999999996</v>
      </c>
      <c r="J90" s="21">
        <f t="shared" si="6"/>
        <v>72.8</v>
      </c>
      <c r="K90" s="21"/>
      <c r="L90" s="20"/>
    </row>
    <row r="91" spans="1:12" ht="22.5" customHeight="1">
      <c r="A91" s="14">
        <v>88</v>
      </c>
      <c r="B91" s="15" t="s">
        <v>214</v>
      </c>
      <c r="C91" s="22" t="s">
        <v>172</v>
      </c>
      <c r="D91" s="16">
        <f>VLOOKUP(C91,'[3]护理'!$D:$E,2,0)</f>
        <v>20</v>
      </c>
      <c r="E91" s="16" t="s">
        <v>215</v>
      </c>
      <c r="F91" s="23">
        <v>73</v>
      </c>
      <c r="G91" s="18">
        <f t="shared" si="5"/>
        <v>29.200000000000003</v>
      </c>
      <c r="H91" s="18">
        <f>VLOOKUP(B91,'[2]汇总表'!$B:$D,3,0)</f>
        <v>72.6</v>
      </c>
      <c r="I91" s="18">
        <f t="shared" si="4"/>
        <v>43.559999999999995</v>
      </c>
      <c r="J91" s="21">
        <f t="shared" si="6"/>
        <v>72.75999999999999</v>
      </c>
      <c r="K91" s="21"/>
      <c r="L91" s="21"/>
    </row>
    <row r="92" spans="1:12" ht="22.5" customHeight="1">
      <c r="A92" s="14">
        <v>89</v>
      </c>
      <c r="B92" s="15" t="s">
        <v>216</v>
      </c>
      <c r="C92" s="22" t="s">
        <v>172</v>
      </c>
      <c r="D92" s="16">
        <f>VLOOKUP(C92,'[3]护理'!$D:$E,2,0)</f>
        <v>20</v>
      </c>
      <c r="E92" s="16" t="s">
        <v>217</v>
      </c>
      <c r="F92" s="23">
        <v>69</v>
      </c>
      <c r="G92" s="18">
        <f t="shared" si="5"/>
        <v>27.6</v>
      </c>
      <c r="H92" s="18">
        <f>VLOOKUP(B92,'[2]汇总表'!$B:$D,3,0)</f>
        <v>74.8</v>
      </c>
      <c r="I92" s="18">
        <f t="shared" si="4"/>
        <v>44.879999999999995</v>
      </c>
      <c r="J92" s="21">
        <f t="shared" si="6"/>
        <v>72.47999999999999</v>
      </c>
      <c r="K92" s="21"/>
      <c r="L92" s="21"/>
    </row>
    <row r="93" spans="1:12" ht="22.5" customHeight="1">
      <c r="A93" s="14">
        <v>90</v>
      </c>
      <c r="B93" s="15" t="s">
        <v>218</v>
      </c>
      <c r="C93" s="22" t="s">
        <v>172</v>
      </c>
      <c r="D93" s="16">
        <f>VLOOKUP(C93,'[3]护理'!$D:$E,2,0)</f>
        <v>20</v>
      </c>
      <c r="E93" s="16" t="s">
        <v>219</v>
      </c>
      <c r="F93" s="23">
        <v>79</v>
      </c>
      <c r="G93" s="18">
        <f t="shared" si="5"/>
        <v>31.6</v>
      </c>
      <c r="H93" s="18">
        <f>VLOOKUP(B93,'[2]汇总表'!$B:$D,3,0)</f>
        <v>67.8</v>
      </c>
      <c r="I93" s="18">
        <f t="shared" si="4"/>
        <v>40.68</v>
      </c>
      <c r="J93" s="21">
        <f t="shared" si="6"/>
        <v>72.28</v>
      </c>
      <c r="K93" s="21"/>
      <c r="L93" s="21"/>
    </row>
    <row r="94" spans="1:12" ht="22.5" customHeight="1">
      <c r="A94" s="14">
        <v>91</v>
      </c>
      <c r="B94" s="15" t="s">
        <v>220</v>
      </c>
      <c r="C94" s="22" t="s">
        <v>172</v>
      </c>
      <c r="D94" s="16">
        <f>VLOOKUP(C94,'[3]护理'!$D:$E,2,0)</f>
        <v>20</v>
      </c>
      <c r="E94" s="16" t="s">
        <v>221</v>
      </c>
      <c r="F94" s="23">
        <v>65</v>
      </c>
      <c r="G94" s="18">
        <f t="shared" si="5"/>
        <v>26</v>
      </c>
      <c r="H94" s="18">
        <f>VLOOKUP(B94,'[2]汇总表'!$B:$D,3,0)</f>
        <v>76.4</v>
      </c>
      <c r="I94" s="18">
        <f t="shared" si="4"/>
        <v>45.84</v>
      </c>
      <c r="J94" s="21">
        <f t="shared" si="6"/>
        <v>71.84</v>
      </c>
      <c r="K94" s="21"/>
      <c r="L94" s="21"/>
    </row>
    <row r="95" spans="1:12" ht="22.5" customHeight="1">
      <c r="A95" s="14">
        <v>92</v>
      </c>
      <c r="B95" s="15" t="s">
        <v>222</v>
      </c>
      <c r="C95" s="22" t="s">
        <v>172</v>
      </c>
      <c r="D95" s="16">
        <f>VLOOKUP(C95,'[3]护理'!$D:$E,2,0)</f>
        <v>20</v>
      </c>
      <c r="E95" s="16" t="s">
        <v>223</v>
      </c>
      <c r="F95" s="23">
        <v>63</v>
      </c>
      <c r="G95" s="18">
        <f t="shared" si="5"/>
        <v>25.200000000000003</v>
      </c>
      <c r="H95" s="18">
        <f>VLOOKUP(B95,'[2]汇总表'!$B:$D,3,0)</f>
        <v>76.4</v>
      </c>
      <c r="I95" s="18">
        <f t="shared" si="4"/>
        <v>45.84</v>
      </c>
      <c r="J95" s="21">
        <f t="shared" si="6"/>
        <v>71.04</v>
      </c>
      <c r="K95" s="21"/>
      <c r="L95" s="21"/>
    </row>
    <row r="96" spans="1:12" ht="22.5" customHeight="1">
      <c r="A96" s="14">
        <v>93</v>
      </c>
      <c r="B96" s="15" t="s">
        <v>224</v>
      </c>
      <c r="C96" s="22" t="s">
        <v>172</v>
      </c>
      <c r="D96" s="16">
        <f>VLOOKUP(C96,'[3]护理'!$D:$E,2,0)</f>
        <v>20</v>
      </c>
      <c r="E96" s="16" t="s">
        <v>225</v>
      </c>
      <c r="F96" s="23">
        <v>64</v>
      </c>
      <c r="G96" s="18">
        <f t="shared" si="5"/>
        <v>25.6</v>
      </c>
      <c r="H96" s="18">
        <f>VLOOKUP(B96,'[2]汇总表'!$B:$D,3,0)</f>
        <v>74.8</v>
      </c>
      <c r="I96" s="18">
        <f t="shared" si="4"/>
        <v>44.879999999999995</v>
      </c>
      <c r="J96" s="21">
        <f t="shared" si="6"/>
        <v>70.47999999999999</v>
      </c>
      <c r="K96" s="21"/>
      <c r="L96" s="21"/>
    </row>
    <row r="97" spans="1:12" ht="22.5" customHeight="1">
      <c r="A97" s="14">
        <v>94</v>
      </c>
      <c r="B97" s="15" t="s">
        <v>226</v>
      </c>
      <c r="C97" s="22" t="s">
        <v>172</v>
      </c>
      <c r="D97" s="16">
        <f>VLOOKUP(C97,'[3]护理'!$D:$E,2,0)</f>
        <v>20</v>
      </c>
      <c r="E97" s="16" t="s">
        <v>227</v>
      </c>
      <c r="F97" s="23">
        <v>67</v>
      </c>
      <c r="G97" s="18">
        <f t="shared" si="5"/>
        <v>26.8</v>
      </c>
      <c r="H97" s="18">
        <f>VLOOKUP(B97,'[2]汇总表'!$B:$D,3,0)</f>
        <v>72.4</v>
      </c>
      <c r="I97" s="18">
        <f t="shared" si="4"/>
        <v>43.440000000000005</v>
      </c>
      <c r="J97" s="21">
        <f t="shared" si="6"/>
        <v>70.24000000000001</v>
      </c>
      <c r="K97" s="21"/>
      <c r="L97" s="21"/>
    </row>
    <row r="98" spans="1:12" ht="22.5" customHeight="1">
      <c r="A98" s="14">
        <v>95</v>
      </c>
      <c r="B98" s="15" t="s">
        <v>228</v>
      </c>
      <c r="C98" s="22" t="s">
        <v>172</v>
      </c>
      <c r="D98" s="16">
        <f>VLOOKUP(C98,'[3]护理'!$D:$E,2,0)</f>
        <v>20</v>
      </c>
      <c r="E98" s="16" t="s">
        <v>229</v>
      </c>
      <c r="F98" s="23">
        <v>70</v>
      </c>
      <c r="G98" s="18">
        <f t="shared" si="5"/>
        <v>28</v>
      </c>
      <c r="H98" s="18">
        <f>VLOOKUP(B98,'[2]汇总表'!$B:$D,3,0)</f>
        <v>70.2</v>
      </c>
      <c r="I98" s="18">
        <f t="shared" si="4"/>
        <v>42.12</v>
      </c>
      <c r="J98" s="21">
        <f t="shared" si="6"/>
        <v>70.12</v>
      </c>
      <c r="K98" s="21"/>
      <c r="L98" s="21"/>
    </row>
    <row r="99" spans="1:12" ht="22.5" customHeight="1">
      <c r="A99" s="14">
        <v>96</v>
      </c>
      <c r="B99" s="15" t="s">
        <v>230</v>
      </c>
      <c r="C99" s="22" t="s">
        <v>172</v>
      </c>
      <c r="D99" s="16">
        <f>VLOOKUP(C99,'[3]护理'!$D:$E,2,0)</f>
        <v>20</v>
      </c>
      <c r="E99" s="16" t="s">
        <v>231</v>
      </c>
      <c r="F99" s="23">
        <v>69</v>
      </c>
      <c r="G99" s="18">
        <f t="shared" si="5"/>
        <v>27.6</v>
      </c>
      <c r="H99" s="18">
        <f>VLOOKUP(B99,'[2]汇总表'!$B:$D,3,0)</f>
        <v>70.4</v>
      </c>
      <c r="I99" s="18">
        <f t="shared" si="4"/>
        <v>42.24</v>
      </c>
      <c r="J99" s="21">
        <f t="shared" si="6"/>
        <v>69.84</v>
      </c>
      <c r="K99" s="21"/>
      <c r="L99" s="21"/>
    </row>
    <row r="100" spans="1:12" ht="22.5" customHeight="1">
      <c r="A100" s="14">
        <v>97</v>
      </c>
      <c r="B100" s="15" t="s">
        <v>232</v>
      </c>
      <c r="C100" s="22" t="s">
        <v>172</v>
      </c>
      <c r="D100" s="16">
        <f>VLOOKUP(C100,'[3]护理'!$D:$E,2,0)</f>
        <v>20</v>
      </c>
      <c r="E100" s="16" t="s">
        <v>233</v>
      </c>
      <c r="F100" s="23">
        <v>71</v>
      </c>
      <c r="G100" s="18">
        <f t="shared" si="5"/>
        <v>28.400000000000002</v>
      </c>
      <c r="H100" s="18">
        <f>VLOOKUP(B100,'[2]汇总表'!$B:$D,3,0)</f>
        <v>68.8</v>
      </c>
      <c r="I100" s="18">
        <f t="shared" si="4"/>
        <v>41.279999999999994</v>
      </c>
      <c r="J100" s="21">
        <f t="shared" si="6"/>
        <v>69.67999999999999</v>
      </c>
      <c r="K100" s="21"/>
      <c r="L100" s="21"/>
    </row>
    <row r="101" spans="1:12" ht="22.5" customHeight="1">
      <c r="A101" s="14">
        <v>98</v>
      </c>
      <c r="B101" s="15" t="s">
        <v>234</v>
      </c>
      <c r="C101" s="22" t="s">
        <v>172</v>
      </c>
      <c r="D101" s="16">
        <f>VLOOKUP(C101,'[3]护理'!$D:$E,2,0)</f>
        <v>20</v>
      </c>
      <c r="E101" s="16" t="s">
        <v>235</v>
      </c>
      <c r="F101" s="23">
        <v>81</v>
      </c>
      <c r="G101" s="18">
        <f t="shared" si="5"/>
        <v>32.4</v>
      </c>
      <c r="H101" s="18">
        <f>VLOOKUP(B101,'[2]汇总表'!$B:$D,3,0)</f>
        <v>61.8</v>
      </c>
      <c r="I101" s="18">
        <f t="shared" si="4"/>
        <v>37.08</v>
      </c>
      <c r="J101" s="21">
        <f t="shared" si="6"/>
        <v>69.47999999999999</v>
      </c>
      <c r="K101" s="21"/>
      <c r="L101" s="21"/>
    </row>
    <row r="102" spans="1:12" ht="22.5" customHeight="1">
      <c r="A102" s="14">
        <v>99</v>
      </c>
      <c r="B102" s="15" t="s">
        <v>236</v>
      </c>
      <c r="C102" s="22" t="s">
        <v>172</v>
      </c>
      <c r="D102" s="16">
        <f>VLOOKUP(C102,'[3]护理'!$D:$E,2,0)</f>
        <v>20</v>
      </c>
      <c r="E102" s="16" t="s">
        <v>237</v>
      </c>
      <c r="F102" s="23">
        <v>77</v>
      </c>
      <c r="G102" s="18">
        <f t="shared" si="5"/>
        <v>30.8</v>
      </c>
      <c r="H102" s="18">
        <f>VLOOKUP(B102,'[2]汇总表'!$B:$D,3,0)</f>
        <v>64.2</v>
      </c>
      <c r="I102" s="18">
        <f t="shared" si="4"/>
        <v>38.52</v>
      </c>
      <c r="J102" s="21">
        <f t="shared" si="6"/>
        <v>69.32000000000001</v>
      </c>
      <c r="K102" s="21"/>
      <c r="L102" s="21"/>
    </row>
    <row r="103" spans="1:12" ht="22.5" customHeight="1">
      <c r="A103" s="14">
        <v>100</v>
      </c>
      <c r="B103" s="15" t="s">
        <v>238</v>
      </c>
      <c r="C103" s="22" t="s">
        <v>172</v>
      </c>
      <c r="D103" s="16">
        <f>VLOOKUP(C103,'[3]护理'!$D:$E,2,0)</f>
        <v>20</v>
      </c>
      <c r="E103" s="16" t="s">
        <v>239</v>
      </c>
      <c r="F103" s="23">
        <v>73</v>
      </c>
      <c r="G103" s="18">
        <f t="shared" si="5"/>
        <v>29.200000000000003</v>
      </c>
      <c r="H103" s="18">
        <f>VLOOKUP(B103,'[2]汇总表'!$B:$D,3,0)</f>
        <v>66.8</v>
      </c>
      <c r="I103" s="18">
        <f t="shared" si="4"/>
        <v>40.08</v>
      </c>
      <c r="J103" s="21">
        <f t="shared" si="6"/>
        <v>69.28</v>
      </c>
      <c r="K103" s="21"/>
      <c r="L103" s="21"/>
    </row>
    <row r="104" spans="1:12" ht="22.5" customHeight="1">
      <c r="A104" s="14">
        <v>101</v>
      </c>
      <c r="B104" s="15" t="s">
        <v>240</v>
      </c>
      <c r="C104" s="22" t="s">
        <v>172</v>
      </c>
      <c r="D104" s="16">
        <f>VLOOKUP(C104,'[3]护理'!$D:$E,2,0)</f>
        <v>20</v>
      </c>
      <c r="E104" s="16" t="s">
        <v>241</v>
      </c>
      <c r="F104" s="23">
        <v>68</v>
      </c>
      <c r="G104" s="18">
        <f t="shared" si="5"/>
        <v>27.200000000000003</v>
      </c>
      <c r="H104" s="18">
        <f>VLOOKUP(B104,'[2]汇总表'!$B:$D,3,0)</f>
        <v>68.8</v>
      </c>
      <c r="I104" s="18">
        <f t="shared" si="4"/>
        <v>41.279999999999994</v>
      </c>
      <c r="J104" s="21">
        <f t="shared" si="6"/>
        <v>68.47999999999999</v>
      </c>
      <c r="K104" s="21"/>
      <c r="L104" s="21"/>
    </row>
    <row r="105" spans="1:12" ht="22.5" customHeight="1">
      <c r="A105" s="14">
        <v>102</v>
      </c>
      <c r="B105" s="15" t="s">
        <v>242</v>
      </c>
      <c r="C105" s="22" t="s">
        <v>172</v>
      </c>
      <c r="D105" s="16">
        <f>VLOOKUP(C105,'[3]护理'!$D:$E,2,0)</f>
        <v>20</v>
      </c>
      <c r="E105" s="16" t="s">
        <v>231</v>
      </c>
      <c r="F105" s="23">
        <v>69</v>
      </c>
      <c r="G105" s="18">
        <f t="shared" si="5"/>
        <v>27.6</v>
      </c>
      <c r="H105" s="18">
        <f>VLOOKUP(B105,'[2]汇总表'!$B:$D,3,0)</f>
        <v>67.4</v>
      </c>
      <c r="I105" s="18">
        <f t="shared" si="4"/>
        <v>40.440000000000005</v>
      </c>
      <c r="J105" s="21">
        <f t="shared" si="6"/>
        <v>68.04</v>
      </c>
      <c r="K105" s="21"/>
      <c r="L105" s="21"/>
    </row>
    <row r="106" spans="1:12" ht="22.5" customHeight="1">
      <c r="A106" s="14">
        <v>103</v>
      </c>
      <c r="B106" s="15" t="s">
        <v>243</v>
      </c>
      <c r="C106" s="22" t="s">
        <v>172</v>
      </c>
      <c r="D106" s="16">
        <f>VLOOKUP(C106,'[3]护理'!$D:$E,2,0)</f>
        <v>20</v>
      </c>
      <c r="E106" s="16" t="s">
        <v>244</v>
      </c>
      <c r="F106" s="23">
        <v>68</v>
      </c>
      <c r="G106" s="18">
        <f t="shared" si="5"/>
        <v>27.200000000000003</v>
      </c>
      <c r="H106" s="18">
        <f>VLOOKUP(B106,'[2]汇总表'!$B:$D,3,0)</f>
        <v>67.2</v>
      </c>
      <c r="I106" s="18">
        <f t="shared" si="4"/>
        <v>40.32</v>
      </c>
      <c r="J106" s="21">
        <f t="shared" si="6"/>
        <v>67.52000000000001</v>
      </c>
      <c r="K106" s="21"/>
      <c r="L106" s="21"/>
    </row>
    <row r="107" spans="1:12" ht="22.5" customHeight="1">
      <c r="A107" s="14">
        <v>104</v>
      </c>
      <c r="B107" s="15" t="s">
        <v>245</v>
      </c>
      <c r="C107" s="22" t="s">
        <v>172</v>
      </c>
      <c r="D107" s="16">
        <f>VLOOKUP(C107,'[3]护理'!$D:$E,2,0)</f>
        <v>20</v>
      </c>
      <c r="E107" s="16" t="s">
        <v>246</v>
      </c>
      <c r="F107" s="23">
        <v>68</v>
      </c>
      <c r="G107" s="18">
        <f t="shared" si="5"/>
        <v>27.200000000000003</v>
      </c>
      <c r="H107" s="18">
        <f>VLOOKUP(B107,'[2]汇总表'!$B:$D,3,0)</f>
        <v>66.6</v>
      </c>
      <c r="I107" s="18">
        <f t="shared" si="4"/>
        <v>39.959999999999994</v>
      </c>
      <c r="J107" s="21">
        <f t="shared" si="6"/>
        <v>67.16</v>
      </c>
      <c r="K107" s="21"/>
      <c r="L107" s="21"/>
    </row>
    <row r="108" spans="1:12" ht="22.5" customHeight="1">
      <c r="A108" s="14">
        <v>105</v>
      </c>
      <c r="B108" s="15" t="s">
        <v>247</v>
      </c>
      <c r="C108" s="22" t="s">
        <v>172</v>
      </c>
      <c r="D108" s="16">
        <f>VLOOKUP(C108,'[3]护理'!$D:$E,2,0)</f>
        <v>20</v>
      </c>
      <c r="E108" s="16" t="s">
        <v>248</v>
      </c>
      <c r="F108" s="23">
        <v>69</v>
      </c>
      <c r="G108" s="18">
        <f t="shared" si="5"/>
        <v>27.6</v>
      </c>
      <c r="H108" s="18">
        <f>VLOOKUP(B108,'[2]汇总表'!$B:$D,3,0)</f>
        <v>64.8</v>
      </c>
      <c r="I108" s="18">
        <f t="shared" si="4"/>
        <v>38.879999999999995</v>
      </c>
      <c r="J108" s="21">
        <f t="shared" si="6"/>
        <v>66.47999999999999</v>
      </c>
      <c r="K108" s="21"/>
      <c r="L108" s="21"/>
    </row>
    <row r="109" spans="1:12" ht="22.5" customHeight="1">
      <c r="A109" s="14">
        <v>106</v>
      </c>
      <c r="B109" s="15" t="s">
        <v>249</v>
      </c>
      <c r="C109" s="22" t="s">
        <v>172</v>
      </c>
      <c r="D109" s="16">
        <f>VLOOKUP(C109,'[3]护理'!$D:$E,2,0)</f>
        <v>20</v>
      </c>
      <c r="E109" s="16" t="s">
        <v>250</v>
      </c>
      <c r="F109" s="23">
        <v>59</v>
      </c>
      <c r="G109" s="18">
        <f t="shared" si="5"/>
        <v>23.6</v>
      </c>
      <c r="H109" s="18">
        <f>VLOOKUP(B109,'[2]汇总表'!$B:$D,3,0)</f>
        <v>71</v>
      </c>
      <c r="I109" s="18">
        <f t="shared" si="4"/>
        <v>42.6</v>
      </c>
      <c r="J109" s="21">
        <f t="shared" si="6"/>
        <v>66.2</v>
      </c>
      <c r="K109" s="21"/>
      <c r="L109" s="21"/>
    </row>
    <row r="110" spans="1:12" ht="22.5" customHeight="1">
      <c r="A110" s="14">
        <v>107</v>
      </c>
      <c r="B110" s="15" t="s">
        <v>251</v>
      </c>
      <c r="C110" s="22" t="s">
        <v>172</v>
      </c>
      <c r="D110" s="16">
        <f>VLOOKUP(C110,'[3]护理'!$D:$E,2,0)</f>
        <v>20</v>
      </c>
      <c r="E110" s="16" t="s">
        <v>252</v>
      </c>
      <c r="F110" s="23">
        <v>67</v>
      </c>
      <c r="G110" s="18">
        <f t="shared" si="5"/>
        <v>26.8</v>
      </c>
      <c r="H110" s="18">
        <f>VLOOKUP(B110,'[2]汇总表'!$B:$D,3,0)</f>
        <v>65.4</v>
      </c>
      <c r="I110" s="18">
        <f t="shared" si="4"/>
        <v>39.24</v>
      </c>
      <c r="J110" s="21">
        <f t="shared" si="6"/>
        <v>66.04</v>
      </c>
      <c r="K110" s="21"/>
      <c r="L110" s="21"/>
    </row>
    <row r="111" spans="1:12" ht="22.5" customHeight="1">
      <c r="A111" s="14">
        <v>108</v>
      </c>
      <c r="B111" s="15" t="s">
        <v>253</v>
      </c>
      <c r="C111" s="22" t="s">
        <v>172</v>
      </c>
      <c r="D111" s="16">
        <f>VLOOKUP(C111,'[3]护理'!$D:$E,2,0)</f>
        <v>20</v>
      </c>
      <c r="E111" s="16" t="s">
        <v>254</v>
      </c>
      <c r="F111" s="23">
        <v>71</v>
      </c>
      <c r="G111" s="18">
        <f t="shared" si="5"/>
        <v>28.400000000000002</v>
      </c>
      <c r="H111" s="18">
        <f>VLOOKUP(B111,'[2]汇总表'!$B:$D,3,0)</f>
        <v>62.6</v>
      </c>
      <c r="I111" s="18">
        <f t="shared" si="4"/>
        <v>37.56</v>
      </c>
      <c r="J111" s="21">
        <f t="shared" si="6"/>
        <v>65.96000000000001</v>
      </c>
      <c r="K111" s="21"/>
      <c r="L111" s="21"/>
    </row>
    <row r="112" spans="1:12" ht="22.5" customHeight="1">
      <c r="A112" s="14">
        <v>109</v>
      </c>
      <c r="B112" s="15" t="s">
        <v>255</v>
      </c>
      <c r="C112" s="22" t="s">
        <v>172</v>
      </c>
      <c r="D112" s="16">
        <f>VLOOKUP(C112,'[3]护理'!$D:$E,2,0)</f>
        <v>20</v>
      </c>
      <c r="E112" s="16" t="s">
        <v>256</v>
      </c>
      <c r="F112" s="23">
        <v>73</v>
      </c>
      <c r="G112" s="18">
        <f t="shared" si="5"/>
        <v>29.200000000000003</v>
      </c>
      <c r="H112" s="18">
        <f>VLOOKUP(B112,'[2]汇总表'!$B:$D,3,0)</f>
        <v>59.2</v>
      </c>
      <c r="I112" s="18">
        <f t="shared" si="4"/>
        <v>35.52</v>
      </c>
      <c r="J112" s="21">
        <f t="shared" si="6"/>
        <v>64.72</v>
      </c>
      <c r="K112" s="21"/>
      <c r="L112" s="21" t="s">
        <v>33</v>
      </c>
    </row>
    <row r="113" spans="1:12" ht="22.5" customHeight="1">
      <c r="A113" s="14">
        <v>110</v>
      </c>
      <c r="B113" s="15" t="s">
        <v>257</v>
      </c>
      <c r="C113" s="22" t="s">
        <v>172</v>
      </c>
      <c r="D113" s="16">
        <f>VLOOKUP(C113,'[3]护理'!$D:$E,2,0)</f>
        <v>20</v>
      </c>
      <c r="E113" s="16" t="s">
        <v>258</v>
      </c>
      <c r="F113" s="23">
        <v>63</v>
      </c>
      <c r="G113" s="18">
        <f t="shared" si="5"/>
        <v>25.200000000000003</v>
      </c>
      <c r="H113" s="18">
        <f>VLOOKUP(B113,'[2]汇总表'!$B:$D,3,0)</f>
        <v>65.4</v>
      </c>
      <c r="I113" s="18">
        <f t="shared" si="4"/>
        <v>39.24</v>
      </c>
      <c r="J113" s="21">
        <f t="shared" si="6"/>
        <v>64.44</v>
      </c>
      <c r="K113" s="21"/>
      <c r="L113" s="21"/>
    </row>
    <row r="114" spans="1:12" ht="22.5" customHeight="1">
      <c r="A114" s="14">
        <v>111</v>
      </c>
      <c r="B114" s="15" t="s">
        <v>259</v>
      </c>
      <c r="C114" s="22" t="s">
        <v>172</v>
      </c>
      <c r="D114" s="16">
        <f>VLOOKUP(C114,'[3]护理'!$D:$E,2,0)</f>
        <v>20</v>
      </c>
      <c r="E114" s="16" t="s">
        <v>260</v>
      </c>
      <c r="F114" s="23">
        <v>61</v>
      </c>
      <c r="G114" s="18">
        <f t="shared" si="5"/>
        <v>24.400000000000002</v>
      </c>
      <c r="H114" s="18">
        <f>VLOOKUP(B114,'[2]汇总表'!$B:$D,3,0)</f>
        <v>66.4</v>
      </c>
      <c r="I114" s="18">
        <f t="shared" si="4"/>
        <v>39.84</v>
      </c>
      <c r="J114" s="21">
        <f t="shared" si="6"/>
        <v>64.24000000000001</v>
      </c>
      <c r="K114" s="21"/>
      <c r="L114" s="21"/>
    </row>
    <row r="115" spans="1:12" ht="22.5" customHeight="1">
      <c r="A115" s="14">
        <v>112</v>
      </c>
      <c r="B115" s="15" t="s">
        <v>261</v>
      </c>
      <c r="C115" s="22" t="s">
        <v>172</v>
      </c>
      <c r="D115" s="16">
        <f>VLOOKUP(C115,'[3]护理'!$D:$E,2,0)</f>
        <v>20</v>
      </c>
      <c r="E115" s="16" t="s">
        <v>262</v>
      </c>
      <c r="F115" s="23">
        <v>60</v>
      </c>
      <c r="G115" s="18">
        <f t="shared" si="5"/>
        <v>24</v>
      </c>
      <c r="H115" s="18">
        <f>VLOOKUP(B115,'[2]汇总表'!$B:$D,3,0)</f>
        <v>59.8</v>
      </c>
      <c r="I115" s="18">
        <f t="shared" si="4"/>
        <v>35.879999999999995</v>
      </c>
      <c r="J115" s="21">
        <f t="shared" si="6"/>
        <v>59.879999999999995</v>
      </c>
      <c r="K115" s="21"/>
      <c r="L115" s="21" t="s">
        <v>33</v>
      </c>
    </row>
    <row r="116" spans="1:12" ht="22.5" customHeight="1">
      <c r="A116" s="14">
        <v>113</v>
      </c>
      <c r="B116" s="15" t="s">
        <v>263</v>
      </c>
      <c r="C116" s="22" t="s">
        <v>172</v>
      </c>
      <c r="D116" s="16">
        <f>VLOOKUP(C116,'[3]护理'!$D:$E,2,0)</f>
        <v>20</v>
      </c>
      <c r="E116" s="16" t="s">
        <v>264</v>
      </c>
      <c r="F116" s="23">
        <v>80</v>
      </c>
      <c r="G116" s="18">
        <f t="shared" si="5"/>
        <v>32</v>
      </c>
      <c r="H116" s="18">
        <f>VLOOKUP(B116,'[2]汇总表'!$B:$D,3,0)</f>
        <v>46.4</v>
      </c>
      <c r="I116" s="18">
        <f t="shared" si="4"/>
        <v>27.84</v>
      </c>
      <c r="J116" s="21">
        <f t="shared" si="6"/>
        <v>59.84</v>
      </c>
      <c r="K116" s="21"/>
      <c r="L116" s="21" t="s">
        <v>33</v>
      </c>
    </row>
    <row r="117" spans="1:12" ht="22.5" customHeight="1">
      <c r="A117" s="14">
        <v>114</v>
      </c>
      <c r="B117" s="15" t="s">
        <v>265</v>
      </c>
      <c r="C117" s="22" t="s">
        <v>172</v>
      </c>
      <c r="D117" s="16">
        <f>VLOOKUP(C117,'[3]护理'!$D:$E,2,0)</f>
        <v>20</v>
      </c>
      <c r="E117" s="16" t="s">
        <v>266</v>
      </c>
      <c r="F117" s="23">
        <v>66</v>
      </c>
      <c r="G117" s="18">
        <f t="shared" si="5"/>
        <v>26.400000000000002</v>
      </c>
      <c r="H117" s="18">
        <f>VLOOKUP(B117,'[2]汇总表'!$B:$D,3,0)</f>
        <v>55.6</v>
      </c>
      <c r="I117" s="18">
        <f t="shared" si="4"/>
        <v>33.36</v>
      </c>
      <c r="J117" s="21">
        <f t="shared" si="6"/>
        <v>59.760000000000005</v>
      </c>
      <c r="K117" s="21"/>
      <c r="L117" s="21" t="s">
        <v>33</v>
      </c>
    </row>
    <row r="118" spans="1:12" ht="22.5" customHeight="1">
      <c r="A118" s="14">
        <v>115</v>
      </c>
      <c r="B118" s="15" t="s">
        <v>267</v>
      </c>
      <c r="C118" s="22" t="s">
        <v>172</v>
      </c>
      <c r="D118" s="16">
        <f>VLOOKUP(C118,'[3]护理'!$D:$E,2,0)</f>
        <v>20</v>
      </c>
      <c r="E118" s="16" t="s">
        <v>225</v>
      </c>
      <c r="F118" s="23">
        <v>69</v>
      </c>
      <c r="G118" s="18">
        <f t="shared" si="5"/>
        <v>27.6</v>
      </c>
      <c r="H118" s="18">
        <f>VLOOKUP(B118,'[2]汇总表'!$B:$D,3,0)</f>
        <v>53.2</v>
      </c>
      <c r="I118" s="18">
        <f t="shared" si="4"/>
        <v>31.92</v>
      </c>
      <c r="J118" s="21">
        <f t="shared" si="6"/>
        <v>59.52</v>
      </c>
      <c r="K118" s="21"/>
      <c r="L118" s="21" t="s">
        <v>33</v>
      </c>
    </row>
    <row r="119" spans="1:12" ht="22.5" customHeight="1">
      <c r="A119" s="14">
        <v>116</v>
      </c>
      <c r="B119" s="15" t="s">
        <v>268</v>
      </c>
      <c r="C119" s="22" t="s">
        <v>172</v>
      </c>
      <c r="D119" s="16">
        <f>VLOOKUP(C119,'[3]护理'!$D:$E,2,0)</f>
        <v>20</v>
      </c>
      <c r="E119" s="16" t="s">
        <v>269</v>
      </c>
      <c r="F119" s="23">
        <v>63</v>
      </c>
      <c r="G119" s="18">
        <f t="shared" si="5"/>
        <v>25.200000000000003</v>
      </c>
      <c r="H119" s="18">
        <f>VLOOKUP(B119,'[2]汇总表'!$B:$D,3,0)</f>
        <v>54.2</v>
      </c>
      <c r="I119" s="18">
        <f t="shared" si="4"/>
        <v>32.52</v>
      </c>
      <c r="J119" s="21">
        <f t="shared" si="6"/>
        <v>57.720000000000006</v>
      </c>
      <c r="K119" s="21"/>
      <c r="L119" s="21" t="s">
        <v>33</v>
      </c>
    </row>
    <row r="120" spans="1:12" ht="22.5" customHeight="1">
      <c r="A120" s="14">
        <v>117</v>
      </c>
      <c r="B120" s="15" t="s">
        <v>270</v>
      </c>
      <c r="C120" s="22" t="s">
        <v>172</v>
      </c>
      <c r="D120" s="16">
        <f>VLOOKUP(C120,'[3]护理'!$D:$E,2,0)</f>
        <v>20</v>
      </c>
      <c r="E120" s="16" t="s">
        <v>271</v>
      </c>
      <c r="F120" s="23">
        <v>64</v>
      </c>
      <c r="G120" s="18">
        <f t="shared" si="5"/>
        <v>25.6</v>
      </c>
      <c r="H120" s="18">
        <f>VLOOKUP(B120,'[2]汇总表'!$B:$D,3,0)</f>
        <v>53.4</v>
      </c>
      <c r="I120" s="18">
        <f t="shared" si="4"/>
        <v>32.04</v>
      </c>
      <c r="J120" s="21">
        <f t="shared" si="6"/>
        <v>57.64</v>
      </c>
      <c r="K120" s="21"/>
      <c r="L120" s="21" t="s">
        <v>33</v>
      </c>
    </row>
    <row r="121" spans="1:12" ht="22.5" customHeight="1">
      <c r="A121" s="14">
        <v>118</v>
      </c>
      <c r="B121" s="15" t="s">
        <v>272</v>
      </c>
      <c r="C121" s="22" t="s">
        <v>172</v>
      </c>
      <c r="D121" s="16">
        <f>VLOOKUP(C121,'[3]护理'!$D:$E,2,0)</f>
        <v>20</v>
      </c>
      <c r="E121" s="16" t="s">
        <v>273</v>
      </c>
      <c r="F121" s="23">
        <v>68</v>
      </c>
      <c r="G121" s="18">
        <f t="shared" si="5"/>
        <v>27.200000000000003</v>
      </c>
      <c r="H121" s="18">
        <f>VLOOKUP(B121,'[2]汇总表'!$B:$D,3,0)</f>
        <v>50.2</v>
      </c>
      <c r="I121" s="18">
        <f t="shared" si="4"/>
        <v>30.12</v>
      </c>
      <c r="J121" s="21">
        <f t="shared" si="6"/>
        <v>57.32000000000001</v>
      </c>
      <c r="K121" s="21"/>
      <c r="L121" s="21" t="s">
        <v>33</v>
      </c>
    </row>
    <row r="122" spans="1:12" ht="22.5" customHeight="1">
      <c r="A122" s="14">
        <v>119</v>
      </c>
      <c r="B122" s="15" t="s">
        <v>274</v>
      </c>
      <c r="C122" s="22" t="s">
        <v>172</v>
      </c>
      <c r="D122" s="16">
        <f>VLOOKUP(C122,'[3]护理'!$D:$E,2,0)</f>
        <v>20</v>
      </c>
      <c r="E122" s="16" t="s">
        <v>275</v>
      </c>
      <c r="F122" s="23">
        <v>59</v>
      </c>
      <c r="G122" s="18">
        <f t="shared" si="5"/>
        <v>23.6</v>
      </c>
      <c r="H122" s="18">
        <f>VLOOKUP(B122,'[2]汇总表'!$B:$D,3,0)</f>
        <v>52.4</v>
      </c>
      <c r="I122" s="18">
        <f t="shared" si="4"/>
        <v>31.439999999999998</v>
      </c>
      <c r="J122" s="21">
        <f t="shared" si="6"/>
        <v>55.04</v>
      </c>
      <c r="K122" s="21"/>
      <c r="L122" s="21" t="s">
        <v>33</v>
      </c>
    </row>
    <row r="123" spans="1:12" ht="22.5" customHeight="1">
      <c r="A123" s="14">
        <v>120</v>
      </c>
      <c r="B123" s="15" t="s">
        <v>276</v>
      </c>
      <c r="C123" s="22" t="s">
        <v>172</v>
      </c>
      <c r="D123" s="16">
        <f>VLOOKUP(C123,'[3]护理'!$D:$E,2,0)</f>
        <v>20</v>
      </c>
      <c r="E123" s="16" t="s">
        <v>277</v>
      </c>
      <c r="F123" s="23">
        <v>59</v>
      </c>
      <c r="G123" s="18">
        <f t="shared" si="5"/>
        <v>23.6</v>
      </c>
      <c r="H123" s="18">
        <f>VLOOKUP(B123,'[2]汇总表'!$B:$D,3,0)</f>
        <v>50.4</v>
      </c>
      <c r="I123" s="18">
        <f t="shared" si="4"/>
        <v>30.24</v>
      </c>
      <c r="J123" s="21">
        <f t="shared" si="6"/>
        <v>53.84</v>
      </c>
      <c r="K123" s="21"/>
      <c r="L123" s="21" t="s">
        <v>33</v>
      </c>
    </row>
    <row r="124" spans="1:12" ht="22.5" customHeight="1">
      <c r="A124" s="14">
        <v>121</v>
      </c>
      <c r="B124" s="15" t="s">
        <v>278</v>
      </c>
      <c r="C124" s="22" t="s">
        <v>172</v>
      </c>
      <c r="D124" s="16">
        <f>VLOOKUP(C124,'[3]护理'!$D:$E,2,0)</f>
        <v>20</v>
      </c>
      <c r="E124" s="16" t="s">
        <v>223</v>
      </c>
      <c r="F124" s="23">
        <v>65</v>
      </c>
      <c r="G124" s="18">
        <f t="shared" si="5"/>
        <v>26</v>
      </c>
      <c r="H124" s="18">
        <f>VLOOKUP(B124,'[2]汇总表'!$B:$D,3,0)</f>
        <v>45</v>
      </c>
      <c r="I124" s="18">
        <f t="shared" si="4"/>
        <v>27</v>
      </c>
      <c r="J124" s="21">
        <f t="shared" si="6"/>
        <v>53</v>
      </c>
      <c r="K124" s="21"/>
      <c r="L124" s="21" t="s">
        <v>33</v>
      </c>
    </row>
    <row r="125" spans="1:12" ht="22.5" customHeight="1">
      <c r="A125" s="14">
        <v>122</v>
      </c>
      <c r="B125" s="15" t="s">
        <v>279</v>
      </c>
      <c r="C125" s="22" t="s">
        <v>172</v>
      </c>
      <c r="D125" s="16">
        <f>VLOOKUP(C125,'[3]护理'!$D:$E,2,0)</f>
        <v>20</v>
      </c>
      <c r="E125" s="16" t="s">
        <v>280</v>
      </c>
      <c r="F125" s="23">
        <v>80</v>
      </c>
      <c r="G125" s="18">
        <f t="shared" si="5"/>
        <v>32</v>
      </c>
      <c r="H125" s="18" t="s">
        <v>281</v>
      </c>
      <c r="I125" s="18">
        <v>0</v>
      </c>
      <c r="J125" s="21">
        <f t="shared" si="6"/>
        <v>32</v>
      </c>
      <c r="K125" s="21"/>
      <c r="L125" s="21" t="s">
        <v>93</v>
      </c>
    </row>
    <row r="126" spans="1:12" ht="22.5" customHeight="1">
      <c r="A126" s="14">
        <v>123</v>
      </c>
      <c r="B126" s="15" t="s">
        <v>282</v>
      </c>
      <c r="C126" s="22" t="s">
        <v>172</v>
      </c>
      <c r="D126" s="16">
        <f>VLOOKUP(C126,'[3]护理'!$D:$E,2,0)</f>
        <v>20</v>
      </c>
      <c r="E126" s="16" t="s">
        <v>283</v>
      </c>
      <c r="F126" s="23">
        <v>79</v>
      </c>
      <c r="G126" s="18">
        <f t="shared" si="5"/>
        <v>31.6</v>
      </c>
      <c r="H126" s="18" t="s">
        <v>281</v>
      </c>
      <c r="I126" s="18">
        <v>0</v>
      </c>
      <c r="J126" s="21">
        <f t="shared" si="6"/>
        <v>31.6</v>
      </c>
      <c r="K126" s="21"/>
      <c r="L126" s="21" t="s">
        <v>93</v>
      </c>
    </row>
    <row r="127" spans="1:12" ht="22.5" customHeight="1">
      <c r="A127" s="14">
        <v>124</v>
      </c>
      <c r="B127" s="15" t="s">
        <v>284</v>
      </c>
      <c r="C127" s="22" t="s">
        <v>172</v>
      </c>
      <c r="D127" s="16">
        <f>VLOOKUP(C127,'[3]护理'!$D:$E,2,0)</f>
        <v>20</v>
      </c>
      <c r="E127" s="16" t="s">
        <v>285</v>
      </c>
      <c r="F127" s="23">
        <v>75</v>
      </c>
      <c r="G127" s="18">
        <f t="shared" si="5"/>
        <v>30</v>
      </c>
      <c r="H127" s="18" t="str">
        <f>VLOOKUP(B127,'[2]汇总表'!$B:$D,3,0)</f>
        <v>取消资格</v>
      </c>
      <c r="I127" s="18">
        <v>0</v>
      </c>
      <c r="J127" s="21">
        <f t="shared" si="6"/>
        <v>30</v>
      </c>
      <c r="K127" s="21"/>
      <c r="L127" s="24" t="s">
        <v>286</v>
      </c>
    </row>
    <row r="128" spans="1:12" ht="22.5" customHeight="1">
      <c r="A128" s="14">
        <v>125</v>
      </c>
      <c r="B128" s="15" t="s">
        <v>287</v>
      </c>
      <c r="C128" s="22" t="s">
        <v>172</v>
      </c>
      <c r="D128" s="16">
        <f>VLOOKUP(C128,'[3]护理'!$D:$E,2,0)</f>
        <v>20</v>
      </c>
      <c r="E128" s="16" t="s">
        <v>288</v>
      </c>
      <c r="F128" s="23">
        <v>74</v>
      </c>
      <c r="G128" s="18">
        <f t="shared" si="5"/>
        <v>29.6</v>
      </c>
      <c r="H128" s="18" t="s">
        <v>281</v>
      </c>
      <c r="I128" s="18">
        <v>0</v>
      </c>
      <c r="J128" s="21">
        <f t="shared" si="6"/>
        <v>29.6</v>
      </c>
      <c r="K128" s="21"/>
      <c r="L128" s="21" t="s">
        <v>93</v>
      </c>
    </row>
    <row r="129" spans="1:12" ht="22.5" customHeight="1">
      <c r="A129" s="14">
        <v>126</v>
      </c>
      <c r="B129" s="15" t="s">
        <v>289</v>
      </c>
      <c r="C129" s="22" t="s">
        <v>172</v>
      </c>
      <c r="D129" s="16">
        <f>VLOOKUP(C129,'[3]护理'!$D:$E,2,0)</f>
        <v>20</v>
      </c>
      <c r="E129" s="16" t="s">
        <v>290</v>
      </c>
      <c r="F129" s="23">
        <v>73</v>
      </c>
      <c r="G129" s="18">
        <f t="shared" si="5"/>
        <v>29.200000000000003</v>
      </c>
      <c r="H129" s="18" t="s">
        <v>281</v>
      </c>
      <c r="I129" s="18">
        <v>0</v>
      </c>
      <c r="J129" s="21">
        <f t="shared" si="6"/>
        <v>29.200000000000003</v>
      </c>
      <c r="K129" s="21"/>
      <c r="L129" s="21" t="s">
        <v>93</v>
      </c>
    </row>
    <row r="130" spans="1:12" ht="22.5" customHeight="1">
      <c r="A130" s="14">
        <v>127</v>
      </c>
      <c r="B130" s="15" t="s">
        <v>291</v>
      </c>
      <c r="C130" s="22" t="s">
        <v>172</v>
      </c>
      <c r="D130" s="16">
        <f>VLOOKUP(C130,'[3]护理'!$D:$E,2,0)</f>
        <v>20</v>
      </c>
      <c r="E130" s="16" t="s">
        <v>292</v>
      </c>
      <c r="F130" s="23">
        <v>61</v>
      </c>
      <c r="G130" s="18">
        <f t="shared" si="5"/>
        <v>24.400000000000002</v>
      </c>
      <c r="H130" s="18" t="s">
        <v>281</v>
      </c>
      <c r="I130" s="18">
        <v>0</v>
      </c>
      <c r="J130" s="21">
        <f t="shared" si="6"/>
        <v>24.400000000000002</v>
      </c>
      <c r="K130" s="21"/>
      <c r="L130" s="21" t="s">
        <v>93</v>
      </c>
    </row>
    <row r="131" spans="1:12" ht="22.5" customHeight="1">
      <c r="A131" s="14">
        <v>128</v>
      </c>
      <c r="B131" s="15" t="s">
        <v>293</v>
      </c>
      <c r="C131" s="22" t="s">
        <v>172</v>
      </c>
      <c r="D131" s="16">
        <f>VLOOKUP(C131,'[3]护理'!$D:$E,2,0)</f>
        <v>20</v>
      </c>
      <c r="E131" s="16" t="s">
        <v>294</v>
      </c>
      <c r="F131" s="23">
        <v>60</v>
      </c>
      <c r="G131" s="18">
        <f t="shared" si="5"/>
        <v>24</v>
      </c>
      <c r="H131" s="18" t="s">
        <v>281</v>
      </c>
      <c r="I131" s="18">
        <v>0</v>
      </c>
      <c r="J131" s="21">
        <f t="shared" si="6"/>
        <v>24</v>
      </c>
      <c r="K131" s="21"/>
      <c r="L131" s="21" t="s">
        <v>93</v>
      </c>
    </row>
    <row r="132" spans="1:12" ht="22.5" customHeight="1">
      <c r="A132" s="14">
        <v>129</v>
      </c>
      <c r="B132" s="15" t="s">
        <v>295</v>
      </c>
      <c r="C132" s="22" t="s">
        <v>172</v>
      </c>
      <c r="D132" s="16">
        <f>VLOOKUP(C132,'[3]护理'!$D:$E,2,0)</f>
        <v>20</v>
      </c>
      <c r="E132" s="16" t="s">
        <v>296</v>
      </c>
      <c r="F132" s="23">
        <v>59</v>
      </c>
      <c r="G132" s="18">
        <f aca="true" t="shared" si="7" ref="G132:G158">F132*0.4</f>
        <v>23.6</v>
      </c>
      <c r="H132" s="18" t="s">
        <v>281</v>
      </c>
      <c r="I132" s="18">
        <v>0</v>
      </c>
      <c r="J132" s="21">
        <f aca="true" t="shared" si="8" ref="J132:J158">G132+I132</f>
        <v>23.6</v>
      </c>
      <c r="K132" s="21"/>
      <c r="L132" s="21" t="s">
        <v>93</v>
      </c>
    </row>
    <row r="133" spans="1:12" s="2" customFormat="1" ht="22.5" customHeight="1">
      <c r="A133" s="14">
        <v>130</v>
      </c>
      <c r="B133" s="15" t="s">
        <v>297</v>
      </c>
      <c r="C133" s="22" t="s">
        <v>298</v>
      </c>
      <c r="D133" s="16">
        <f>VLOOKUP(C133,'[3]护理'!$D:$E,2,0)</f>
        <v>5</v>
      </c>
      <c r="E133" s="16" t="s">
        <v>299</v>
      </c>
      <c r="F133" s="23">
        <v>65</v>
      </c>
      <c r="G133" s="18">
        <f t="shared" si="7"/>
        <v>26</v>
      </c>
      <c r="H133" s="18">
        <f>VLOOKUP(B133,'[2]汇总表'!$B:$D,3,0)</f>
        <v>92.2</v>
      </c>
      <c r="I133" s="18">
        <f aca="true" t="shared" si="9" ref="I133:I141">H133*0.6</f>
        <v>55.32</v>
      </c>
      <c r="J133" s="21">
        <f t="shared" si="8"/>
        <v>81.32</v>
      </c>
      <c r="K133" s="21" t="s">
        <v>18</v>
      </c>
      <c r="L133" s="21"/>
    </row>
    <row r="134" spans="1:12" s="2" customFormat="1" ht="22.5" customHeight="1">
      <c r="A134" s="14">
        <v>131</v>
      </c>
      <c r="B134" s="15" t="s">
        <v>300</v>
      </c>
      <c r="C134" s="22" t="s">
        <v>298</v>
      </c>
      <c r="D134" s="16">
        <f>VLOOKUP(C134,'[3]护理'!$D:$E,2,0)</f>
        <v>5</v>
      </c>
      <c r="E134" s="16" t="s">
        <v>301</v>
      </c>
      <c r="F134" s="23">
        <v>64</v>
      </c>
      <c r="G134" s="18">
        <f t="shared" si="7"/>
        <v>25.6</v>
      </c>
      <c r="H134" s="18">
        <f>VLOOKUP(B134,'[2]汇总表'!$B:$D,3,0)</f>
        <v>90.6</v>
      </c>
      <c r="I134" s="18">
        <f t="shared" si="9"/>
        <v>54.35999999999999</v>
      </c>
      <c r="J134" s="21">
        <f t="shared" si="8"/>
        <v>79.96</v>
      </c>
      <c r="K134" s="21" t="s">
        <v>18</v>
      </c>
      <c r="L134" s="21"/>
    </row>
    <row r="135" spans="1:12" s="2" customFormat="1" ht="22.5" customHeight="1">
      <c r="A135" s="14">
        <v>132</v>
      </c>
      <c r="B135" s="15" t="s">
        <v>302</v>
      </c>
      <c r="C135" s="22" t="s">
        <v>298</v>
      </c>
      <c r="D135" s="16">
        <f>VLOOKUP(C135,'[3]护理'!$D:$E,2,0)</f>
        <v>5</v>
      </c>
      <c r="E135" s="16" t="s">
        <v>98</v>
      </c>
      <c r="F135" s="23">
        <v>63</v>
      </c>
      <c r="G135" s="18">
        <f t="shared" si="7"/>
        <v>25.200000000000003</v>
      </c>
      <c r="H135" s="18">
        <f>VLOOKUP(B135,'[2]汇总表'!$B:$D,3,0)</f>
        <v>81.2</v>
      </c>
      <c r="I135" s="18">
        <f t="shared" si="9"/>
        <v>48.72</v>
      </c>
      <c r="J135" s="21">
        <f t="shared" si="8"/>
        <v>73.92</v>
      </c>
      <c r="K135" s="21" t="s">
        <v>18</v>
      </c>
      <c r="L135" s="21"/>
    </row>
    <row r="136" spans="1:12" s="2" customFormat="1" ht="22.5" customHeight="1">
      <c r="A136" s="14">
        <v>133</v>
      </c>
      <c r="B136" s="15" t="s">
        <v>303</v>
      </c>
      <c r="C136" s="22" t="s">
        <v>298</v>
      </c>
      <c r="D136" s="16">
        <f>VLOOKUP(C136,'[3]护理'!$D:$E,2,0)</f>
        <v>5</v>
      </c>
      <c r="E136" s="16" t="s">
        <v>304</v>
      </c>
      <c r="F136" s="23">
        <v>75</v>
      </c>
      <c r="G136" s="18">
        <f t="shared" si="7"/>
        <v>30</v>
      </c>
      <c r="H136" s="18">
        <f>VLOOKUP(B136,'[2]汇总表'!$B:$D,3,0)</f>
        <v>67.2</v>
      </c>
      <c r="I136" s="18">
        <f t="shared" si="9"/>
        <v>40.32</v>
      </c>
      <c r="J136" s="21">
        <f t="shared" si="8"/>
        <v>70.32</v>
      </c>
      <c r="K136" s="21" t="s">
        <v>18</v>
      </c>
      <c r="L136" s="21"/>
    </row>
    <row r="137" spans="1:12" s="2" customFormat="1" ht="22.5" customHeight="1">
      <c r="A137" s="14">
        <v>134</v>
      </c>
      <c r="B137" s="15" t="s">
        <v>305</v>
      </c>
      <c r="C137" s="22" t="s">
        <v>298</v>
      </c>
      <c r="D137" s="16">
        <f>VLOOKUP(C137,'[3]护理'!$D:$E,2,0)</f>
        <v>5</v>
      </c>
      <c r="E137" s="16" t="s">
        <v>306</v>
      </c>
      <c r="F137" s="23">
        <v>81</v>
      </c>
      <c r="G137" s="18">
        <f t="shared" si="7"/>
        <v>32.4</v>
      </c>
      <c r="H137" s="18">
        <f>VLOOKUP(B137,'[2]汇总表'!$B:$D,3,0)</f>
        <v>63</v>
      </c>
      <c r="I137" s="18">
        <f t="shared" si="9"/>
        <v>37.8</v>
      </c>
      <c r="J137" s="21">
        <f t="shared" si="8"/>
        <v>70.19999999999999</v>
      </c>
      <c r="K137" s="21" t="s">
        <v>18</v>
      </c>
      <c r="L137" s="21"/>
    </row>
    <row r="138" spans="1:12" ht="22.5" customHeight="1">
      <c r="A138" s="14">
        <v>135</v>
      </c>
      <c r="B138" s="15" t="s">
        <v>307</v>
      </c>
      <c r="C138" s="22" t="s">
        <v>298</v>
      </c>
      <c r="D138" s="16">
        <f>VLOOKUP(C138,'[3]护理'!$D:$E,2,0)</f>
        <v>5</v>
      </c>
      <c r="E138" s="16" t="s">
        <v>308</v>
      </c>
      <c r="F138" s="23">
        <v>56</v>
      </c>
      <c r="G138" s="18">
        <f t="shared" si="7"/>
        <v>22.400000000000002</v>
      </c>
      <c r="H138" s="18">
        <f>VLOOKUP(B138,'[2]汇总表'!$B:$D,3,0)</f>
        <v>78.8</v>
      </c>
      <c r="I138" s="18">
        <f t="shared" si="9"/>
        <v>47.279999999999994</v>
      </c>
      <c r="J138" s="21">
        <f t="shared" si="8"/>
        <v>69.67999999999999</v>
      </c>
      <c r="K138" s="21"/>
      <c r="L138" s="21"/>
    </row>
    <row r="139" spans="1:12" ht="22.5" customHeight="1">
      <c r="A139" s="14">
        <v>136</v>
      </c>
      <c r="B139" s="15" t="s">
        <v>309</v>
      </c>
      <c r="C139" s="22" t="s">
        <v>298</v>
      </c>
      <c r="D139" s="16">
        <f>VLOOKUP(C139,'[3]护理'!$D:$E,2,0)</f>
        <v>5</v>
      </c>
      <c r="E139" s="16" t="s">
        <v>310</v>
      </c>
      <c r="F139" s="23">
        <v>63</v>
      </c>
      <c r="G139" s="18">
        <f t="shared" si="7"/>
        <v>25.200000000000003</v>
      </c>
      <c r="H139" s="18">
        <f>VLOOKUP(B139,'[2]汇总表'!$B:$D,3,0)</f>
        <v>68.2</v>
      </c>
      <c r="I139" s="18">
        <f t="shared" si="9"/>
        <v>40.92</v>
      </c>
      <c r="J139" s="21">
        <f t="shared" si="8"/>
        <v>66.12</v>
      </c>
      <c r="K139" s="21"/>
      <c r="L139" s="21"/>
    </row>
    <row r="140" spans="1:12" ht="22.5" customHeight="1">
      <c r="A140" s="14">
        <v>137</v>
      </c>
      <c r="B140" s="15" t="s">
        <v>311</v>
      </c>
      <c r="C140" s="22" t="s">
        <v>298</v>
      </c>
      <c r="D140" s="16">
        <f>VLOOKUP(C140,'[3]护理'!$D:$E,2,0)</f>
        <v>5</v>
      </c>
      <c r="E140" s="16" t="s">
        <v>312</v>
      </c>
      <c r="F140" s="23">
        <v>59</v>
      </c>
      <c r="G140" s="18">
        <f t="shared" si="7"/>
        <v>23.6</v>
      </c>
      <c r="H140" s="18">
        <f>VLOOKUP(B140,'[2]汇总表'!$B:$D,3,0)</f>
        <v>57.6</v>
      </c>
      <c r="I140" s="18">
        <f t="shared" si="9"/>
        <v>34.56</v>
      </c>
      <c r="J140" s="21">
        <f t="shared" si="8"/>
        <v>58.160000000000004</v>
      </c>
      <c r="K140" s="21"/>
      <c r="L140" s="21" t="s">
        <v>33</v>
      </c>
    </row>
    <row r="141" spans="1:12" ht="22.5" customHeight="1">
      <c r="A141" s="14">
        <v>138</v>
      </c>
      <c r="B141" s="15" t="s">
        <v>313</v>
      </c>
      <c r="C141" s="22" t="s">
        <v>298</v>
      </c>
      <c r="D141" s="16">
        <f>VLOOKUP(C141,'[3]护理'!$D:$E,2,0)</f>
        <v>5</v>
      </c>
      <c r="E141" s="16" t="s">
        <v>314</v>
      </c>
      <c r="F141" s="23">
        <v>57</v>
      </c>
      <c r="G141" s="18">
        <f t="shared" si="7"/>
        <v>22.8</v>
      </c>
      <c r="H141" s="18">
        <f>VLOOKUP(B141,'[2]汇总表'!$B:$D,3,0)</f>
        <v>50</v>
      </c>
      <c r="I141" s="18">
        <f t="shared" si="9"/>
        <v>30</v>
      </c>
      <c r="J141" s="21">
        <f t="shared" si="8"/>
        <v>52.8</v>
      </c>
      <c r="K141" s="21"/>
      <c r="L141" s="21" t="s">
        <v>33</v>
      </c>
    </row>
    <row r="142" spans="1:12" ht="22.5" customHeight="1">
      <c r="A142" s="14">
        <v>139</v>
      </c>
      <c r="B142" s="15" t="s">
        <v>315</v>
      </c>
      <c r="C142" s="22" t="s">
        <v>298</v>
      </c>
      <c r="D142" s="16">
        <f>VLOOKUP(C142,'[3]护理'!$D:$E,2,0)</f>
        <v>5</v>
      </c>
      <c r="E142" s="16" t="s">
        <v>316</v>
      </c>
      <c r="F142" s="23">
        <v>65</v>
      </c>
      <c r="G142" s="18">
        <f t="shared" si="7"/>
        <v>26</v>
      </c>
      <c r="H142" s="18" t="s">
        <v>281</v>
      </c>
      <c r="I142" s="18">
        <v>0</v>
      </c>
      <c r="J142" s="21">
        <f t="shared" si="8"/>
        <v>26</v>
      </c>
      <c r="K142" s="21"/>
      <c r="L142" s="21" t="s">
        <v>93</v>
      </c>
    </row>
    <row r="143" spans="1:12" s="2" customFormat="1" ht="22.5" customHeight="1">
      <c r="A143" s="14">
        <v>140</v>
      </c>
      <c r="B143" s="15" t="s">
        <v>317</v>
      </c>
      <c r="C143" s="22" t="s">
        <v>318</v>
      </c>
      <c r="D143" s="16">
        <f>VLOOKUP(C143,'[3]护理'!$D:$E,2,0)</f>
        <v>5</v>
      </c>
      <c r="E143" s="16" t="s">
        <v>319</v>
      </c>
      <c r="F143" s="23">
        <v>75</v>
      </c>
      <c r="G143" s="18">
        <f t="shared" si="7"/>
        <v>30</v>
      </c>
      <c r="H143" s="18">
        <f>VLOOKUP(B143,'[2]汇总表'!$B:$D,3,0)</f>
        <v>92.2</v>
      </c>
      <c r="I143" s="18">
        <f aca="true" t="shared" si="10" ref="I143:I155">H143*0.6</f>
        <v>55.32</v>
      </c>
      <c r="J143" s="21">
        <f t="shared" si="8"/>
        <v>85.32</v>
      </c>
      <c r="K143" s="21" t="s">
        <v>18</v>
      </c>
      <c r="L143" s="21"/>
    </row>
    <row r="144" spans="1:12" s="2" customFormat="1" ht="22.5" customHeight="1">
      <c r="A144" s="14">
        <v>141</v>
      </c>
      <c r="B144" s="15" t="s">
        <v>320</v>
      </c>
      <c r="C144" s="22" t="s">
        <v>318</v>
      </c>
      <c r="D144" s="16">
        <f>VLOOKUP(C144,'[3]护理'!$D:$E,2,0)</f>
        <v>5</v>
      </c>
      <c r="E144" s="16" t="s">
        <v>321</v>
      </c>
      <c r="F144" s="23">
        <v>82</v>
      </c>
      <c r="G144" s="18">
        <f t="shared" si="7"/>
        <v>32.800000000000004</v>
      </c>
      <c r="H144" s="18">
        <f>VLOOKUP(B144,'[2]汇总表'!$B:$D,3,0)</f>
        <v>84</v>
      </c>
      <c r="I144" s="18">
        <f t="shared" si="10"/>
        <v>50.4</v>
      </c>
      <c r="J144" s="21">
        <f t="shared" si="8"/>
        <v>83.2</v>
      </c>
      <c r="K144" s="21" t="s">
        <v>18</v>
      </c>
      <c r="L144" s="21"/>
    </row>
    <row r="145" spans="1:12" s="2" customFormat="1" ht="22.5" customHeight="1">
      <c r="A145" s="14">
        <v>142</v>
      </c>
      <c r="B145" s="15" t="s">
        <v>322</v>
      </c>
      <c r="C145" s="22" t="s">
        <v>318</v>
      </c>
      <c r="D145" s="16">
        <f>VLOOKUP(C145,'[3]护理'!$D:$E,2,0)</f>
        <v>5</v>
      </c>
      <c r="E145" s="16" t="s">
        <v>323</v>
      </c>
      <c r="F145" s="23">
        <v>75</v>
      </c>
      <c r="G145" s="18">
        <f t="shared" si="7"/>
        <v>30</v>
      </c>
      <c r="H145" s="18">
        <f>VLOOKUP(B145,'[2]汇总表'!$B:$D,3,0)</f>
        <v>88.4</v>
      </c>
      <c r="I145" s="18">
        <f t="shared" si="10"/>
        <v>53.04</v>
      </c>
      <c r="J145" s="21">
        <f t="shared" si="8"/>
        <v>83.03999999999999</v>
      </c>
      <c r="K145" s="21" t="s">
        <v>18</v>
      </c>
      <c r="L145" s="21"/>
    </row>
    <row r="146" spans="1:12" s="2" customFormat="1" ht="22.5" customHeight="1">
      <c r="A146" s="14">
        <v>143</v>
      </c>
      <c r="B146" s="15" t="s">
        <v>324</v>
      </c>
      <c r="C146" s="22" t="s">
        <v>318</v>
      </c>
      <c r="D146" s="16">
        <f>VLOOKUP(C146,'[3]护理'!$D:$E,2,0)</f>
        <v>5</v>
      </c>
      <c r="E146" s="16" t="s">
        <v>325</v>
      </c>
      <c r="F146" s="23">
        <v>77</v>
      </c>
      <c r="G146" s="18">
        <f t="shared" si="7"/>
        <v>30.8</v>
      </c>
      <c r="H146" s="18">
        <f>VLOOKUP(B146,'[2]汇总表'!$B:$D,3,0)</f>
        <v>79</v>
      </c>
      <c r="I146" s="18">
        <f t="shared" si="10"/>
        <v>47.4</v>
      </c>
      <c r="J146" s="21">
        <f t="shared" si="8"/>
        <v>78.2</v>
      </c>
      <c r="K146" s="21" t="s">
        <v>18</v>
      </c>
      <c r="L146" s="21"/>
    </row>
    <row r="147" spans="1:12" s="2" customFormat="1" ht="22.5" customHeight="1">
      <c r="A147" s="14">
        <v>144</v>
      </c>
      <c r="B147" s="15" t="s">
        <v>326</v>
      </c>
      <c r="C147" s="22" t="s">
        <v>318</v>
      </c>
      <c r="D147" s="16">
        <f>VLOOKUP(C147,'[3]护理'!$D:$E,2,0)</f>
        <v>5</v>
      </c>
      <c r="E147" s="16" t="s">
        <v>327</v>
      </c>
      <c r="F147" s="23">
        <v>77</v>
      </c>
      <c r="G147" s="18">
        <f t="shared" si="7"/>
        <v>30.8</v>
      </c>
      <c r="H147" s="18">
        <f>VLOOKUP(B147,'[2]汇总表'!$B:$D,3,0)</f>
        <v>78.8</v>
      </c>
      <c r="I147" s="18">
        <f t="shared" si="10"/>
        <v>47.279999999999994</v>
      </c>
      <c r="J147" s="21">
        <f t="shared" si="8"/>
        <v>78.08</v>
      </c>
      <c r="K147" s="21" t="s">
        <v>18</v>
      </c>
      <c r="L147" s="21"/>
    </row>
    <row r="148" spans="1:12" ht="22.5" customHeight="1">
      <c r="A148" s="14">
        <v>145</v>
      </c>
      <c r="B148" s="15" t="s">
        <v>328</v>
      </c>
      <c r="C148" s="22" t="s">
        <v>318</v>
      </c>
      <c r="D148" s="16">
        <f>VLOOKUP(C148,'[3]护理'!$D:$E,2,0)</f>
        <v>5</v>
      </c>
      <c r="E148" s="16" t="s">
        <v>329</v>
      </c>
      <c r="F148" s="23">
        <v>81</v>
      </c>
      <c r="G148" s="18">
        <f t="shared" si="7"/>
        <v>32.4</v>
      </c>
      <c r="H148" s="18">
        <f>VLOOKUP(B148,'[2]汇总表'!$B:$D,3,0)</f>
        <v>72.8</v>
      </c>
      <c r="I148" s="18">
        <f t="shared" si="10"/>
        <v>43.68</v>
      </c>
      <c r="J148" s="21">
        <f t="shared" si="8"/>
        <v>76.08</v>
      </c>
      <c r="K148" s="21"/>
      <c r="L148" s="21"/>
    </row>
    <row r="149" spans="1:12" ht="22.5" customHeight="1">
      <c r="A149" s="14">
        <v>146</v>
      </c>
      <c r="B149" s="15" t="s">
        <v>330</v>
      </c>
      <c r="C149" s="22" t="s">
        <v>318</v>
      </c>
      <c r="D149" s="16">
        <f>VLOOKUP(C149,'[3]护理'!$D:$E,2,0)</f>
        <v>5</v>
      </c>
      <c r="E149" s="16" t="s">
        <v>331</v>
      </c>
      <c r="F149" s="23">
        <v>75</v>
      </c>
      <c r="G149" s="18">
        <f t="shared" si="7"/>
        <v>30</v>
      </c>
      <c r="H149" s="18">
        <f>VLOOKUP(B149,'[2]汇总表'!$B:$D,3,0)</f>
        <v>72.2</v>
      </c>
      <c r="I149" s="18">
        <f t="shared" si="10"/>
        <v>43.32</v>
      </c>
      <c r="J149" s="21">
        <f t="shared" si="8"/>
        <v>73.32</v>
      </c>
      <c r="K149" s="21"/>
      <c r="L149" s="21"/>
    </row>
    <row r="150" spans="1:12" ht="22.5" customHeight="1">
      <c r="A150" s="14">
        <v>147</v>
      </c>
      <c r="B150" s="15" t="s">
        <v>332</v>
      </c>
      <c r="C150" s="22" t="s">
        <v>318</v>
      </c>
      <c r="D150" s="16">
        <f>VLOOKUP(C150,'[3]护理'!$D:$E,2,0)</f>
        <v>5</v>
      </c>
      <c r="E150" s="16" t="s">
        <v>333</v>
      </c>
      <c r="F150" s="23">
        <v>80</v>
      </c>
      <c r="G150" s="18">
        <f t="shared" si="7"/>
        <v>32</v>
      </c>
      <c r="H150" s="18">
        <f>VLOOKUP(B150,'[2]汇总表'!$B:$D,3,0)</f>
        <v>68</v>
      </c>
      <c r="I150" s="18">
        <f t="shared" si="10"/>
        <v>40.8</v>
      </c>
      <c r="J150" s="21">
        <f t="shared" si="8"/>
        <v>72.8</v>
      </c>
      <c r="K150" s="21"/>
      <c r="L150" s="21"/>
    </row>
    <row r="151" spans="1:12" ht="22.5" customHeight="1">
      <c r="A151" s="14">
        <v>148</v>
      </c>
      <c r="B151" s="15" t="s">
        <v>334</v>
      </c>
      <c r="C151" s="22" t="s">
        <v>318</v>
      </c>
      <c r="D151" s="16">
        <f>VLOOKUP(C151,'[3]护理'!$D:$E,2,0)</f>
        <v>5</v>
      </c>
      <c r="E151" s="16" t="s">
        <v>335</v>
      </c>
      <c r="F151" s="23">
        <v>82</v>
      </c>
      <c r="G151" s="18">
        <f t="shared" si="7"/>
        <v>32.800000000000004</v>
      </c>
      <c r="H151" s="18">
        <f>VLOOKUP(B151,'[2]汇总表'!$B:$D,3,0)</f>
        <v>65.2</v>
      </c>
      <c r="I151" s="18">
        <f t="shared" si="10"/>
        <v>39.12</v>
      </c>
      <c r="J151" s="21">
        <f t="shared" si="8"/>
        <v>71.92</v>
      </c>
      <c r="K151" s="21"/>
      <c r="L151" s="21"/>
    </row>
    <row r="152" spans="1:12" ht="22.5" customHeight="1">
      <c r="A152" s="14">
        <v>149</v>
      </c>
      <c r="B152" s="15" t="s">
        <v>336</v>
      </c>
      <c r="C152" s="22" t="s">
        <v>318</v>
      </c>
      <c r="D152" s="16">
        <f>VLOOKUP(C152,'[3]护理'!$D:$E,2,0)</f>
        <v>5</v>
      </c>
      <c r="E152" s="16" t="s">
        <v>337</v>
      </c>
      <c r="F152" s="23">
        <v>78</v>
      </c>
      <c r="G152" s="18">
        <f t="shared" si="7"/>
        <v>31.200000000000003</v>
      </c>
      <c r="H152" s="18">
        <f>VLOOKUP(B152,'[2]汇总表'!$B:$D,3,0)</f>
        <v>64.2</v>
      </c>
      <c r="I152" s="18">
        <f t="shared" si="10"/>
        <v>38.52</v>
      </c>
      <c r="J152" s="21">
        <f t="shared" si="8"/>
        <v>69.72</v>
      </c>
      <c r="K152" s="21"/>
      <c r="L152" s="21"/>
    </row>
    <row r="153" spans="1:12" ht="22.5" customHeight="1">
      <c r="A153" s="14">
        <v>150</v>
      </c>
      <c r="B153" s="15" t="s">
        <v>338</v>
      </c>
      <c r="C153" s="22" t="s">
        <v>318</v>
      </c>
      <c r="D153" s="16">
        <f>VLOOKUP(C153,'[3]护理'!$D:$E,2,0)</f>
        <v>5</v>
      </c>
      <c r="E153" s="16" t="s">
        <v>339</v>
      </c>
      <c r="F153" s="23">
        <v>75</v>
      </c>
      <c r="G153" s="18">
        <f t="shared" si="7"/>
        <v>30</v>
      </c>
      <c r="H153" s="18">
        <f>VLOOKUP(B153,'[2]汇总表'!$B:$D,3,0)</f>
        <v>61</v>
      </c>
      <c r="I153" s="18">
        <f t="shared" si="10"/>
        <v>36.6</v>
      </c>
      <c r="J153" s="21">
        <f t="shared" si="8"/>
        <v>66.6</v>
      </c>
      <c r="K153" s="21"/>
      <c r="L153" s="21"/>
    </row>
    <row r="154" spans="1:12" ht="22.5" customHeight="1">
      <c r="A154" s="14">
        <v>151</v>
      </c>
      <c r="B154" s="15" t="s">
        <v>340</v>
      </c>
      <c r="C154" s="22" t="s">
        <v>318</v>
      </c>
      <c r="D154" s="16">
        <f>VLOOKUP(C154,'[3]护理'!$D:$E,2,0)</f>
        <v>5</v>
      </c>
      <c r="E154" s="16" t="s">
        <v>341</v>
      </c>
      <c r="F154" s="23">
        <v>79</v>
      </c>
      <c r="G154" s="18">
        <f t="shared" si="7"/>
        <v>31.6</v>
      </c>
      <c r="H154" s="18">
        <f>VLOOKUP(B154,'[2]汇总表'!$B:$D,3,0)</f>
        <v>54.2</v>
      </c>
      <c r="I154" s="18">
        <f t="shared" si="10"/>
        <v>32.52</v>
      </c>
      <c r="J154" s="21">
        <f t="shared" si="8"/>
        <v>64.12</v>
      </c>
      <c r="K154" s="21"/>
      <c r="L154" s="21" t="s">
        <v>33</v>
      </c>
    </row>
    <row r="155" spans="1:12" ht="22.5" customHeight="1">
      <c r="A155" s="14">
        <v>152</v>
      </c>
      <c r="B155" s="15" t="s">
        <v>342</v>
      </c>
      <c r="C155" s="22" t="s">
        <v>318</v>
      </c>
      <c r="D155" s="16">
        <f>VLOOKUP(C155,'[3]护理'!$D:$E,2,0)</f>
        <v>5</v>
      </c>
      <c r="E155" s="16" t="s">
        <v>343</v>
      </c>
      <c r="F155" s="23">
        <v>79</v>
      </c>
      <c r="G155" s="18">
        <f t="shared" si="7"/>
        <v>31.6</v>
      </c>
      <c r="H155" s="18">
        <f>VLOOKUP(B155,'[2]汇总表'!$B:$D,3,0)</f>
        <v>48.4</v>
      </c>
      <c r="I155" s="18">
        <f t="shared" si="10"/>
        <v>29.04</v>
      </c>
      <c r="J155" s="21">
        <f t="shared" si="8"/>
        <v>60.64</v>
      </c>
      <c r="K155" s="21"/>
      <c r="L155" s="21" t="s">
        <v>33</v>
      </c>
    </row>
    <row r="156" spans="1:12" ht="22.5" customHeight="1">
      <c r="A156" s="14">
        <v>153</v>
      </c>
      <c r="B156" s="15" t="s">
        <v>344</v>
      </c>
      <c r="C156" s="22" t="s">
        <v>318</v>
      </c>
      <c r="D156" s="16">
        <f>VLOOKUP(C156,'[3]护理'!$D:$E,2,0)</f>
        <v>5</v>
      </c>
      <c r="E156" s="16" t="s">
        <v>345</v>
      </c>
      <c r="F156" s="23">
        <v>81</v>
      </c>
      <c r="G156" s="18">
        <f t="shared" si="7"/>
        <v>32.4</v>
      </c>
      <c r="H156" s="18" t="s">
        <v>281</v>
      </c>
      <c r="I156" s="18">
        <v>0</v>
      </c>
      <c r="J156" s="21">
        <f t="shared" si="8"/>
        <v>32.4</v>
      </c>
      <c r="K156" s="21"/>
      <c r="L156" s="21" t="s">
        <v>93</v>
      </c>
    </row>
    <row r="157" spans="1:12" ht="22.5" customHeight="1">
      <c r="A157" s="14">
        <v>154</v>
      </c>
      <c r="B157" s="15" t="s">
        <v>346</v>
      </c>
      <c r="C157" s="22" t="s">
        <v>318</v>
      </c>
      <c r="D157" s="16">
        <f>VLOOKUP(C157,'[3]护理'!$D:$E,2,0)</f>
        <v>5</v>
      </c>
      <c r="E157" s="16" t="s">
        <v>347</v>
      </c>
      <c r="F157" s="23">
        <v>77</v>
      </c>
      <c r="G157" s="18">
        <f t="shared" si="7"/>
        <v>30.8</v>
      </c>
      <c r="H157" s="18" t="s">
        <v>281</v>
      </c>
      <c r="I157" s="18">
        <v>0</v>
      </c>
      <c r="J157" s="21">
        <f t="shared" si="8"/>
        <v>30.8</v>
      </c>
      <c r="K157" s="21"/>
      <c r="L157" s="21" t="s">
        <v>93</v>
      </c>
    </row>
    <row r="158" spans="1:12" ht="22.5" customHeight="1">
      <c r="A158" s="14">
        <v>155</v>
      </c>
      <c r="B158" s="15" t="s">
        <v>348</v>
      </c>
      <c r="C158" s="22" t="s">
        <v>318</v>
      </c>
      <c r="D158" s="16">
        <f>VLOOKUP(C158,'[3]护理'!$D:$E,2,0)</f>
        <v>5</v>
      </c>
      <c r="E158" s="16" t="s">
        <v>195</v>
      </c>
      <c r="F158" s="23">
        <v>77</v>
      </c>
      <c r="G158" s="18">
        <f t="shared" si="7"/>
        <v>30.8</v>
      </c>
      <c r="H158" s="18" t="s">
        <v>281</v>
      </c>
      <c r="I158" s="18">
        <v>0</v>
      </c>
      <c r="J158" s="21">
        <f t="shared" si="8"/>
        <v>30.8</v>
      </c>
      <c r="K158" s="21"/>
      <c r="L158" s="21" t="s">
        <v>93</v>
      </c>
    </row>
  </sheetData>
  <sheetProtection/>
  <mergeCells count="12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L89:L90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B2:B65536">
    <cfRule type="expression" priority="2" dxfId="0" stopIfTrue="1">
      <formula>AND(COUNTIF($B$2:$B$65536,B2)&gt;1,NOT(ISBLANK(B2)))</formula>
    </cfRule>
    <cfRule type="expression" priority="3" dxfId="1" stopIfTrue="1">
      <formula>AND(COUNTIF($B$2:$B$65536,B2)&gt;1,NOT(ISBLANK(B2)))</formula>
    </cfRule>
  </conditionalFormatting>
  <printOptions/>
  <pageMargins left="0.39305555555555555" right="0.3541666666666667" top="0.5902777777777778" bottom="0.5506944444444445" header="0.5118055555555555" footer="0.51180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~~~~~~~~</cp:lastModifiedBy>
  <dcterms:created xsi:type="dcterms:W3CDTF">2016-12-02T08:54:00Z</dcterms:created>
  <dcterms:modified xsi:type="dcterms:W3CDTF">2022-09-19T00:36:10Z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8ED39D00D3284B9CAA08765AC4EDA5BB</vt:lpwstr>
  </property>
  <property fmtid="{D5CDD505-2E9C-101B-9397-08002B2CF9AE}" pid="5" name="KSOReadingLayo">
    <vt:bool>true</vt:bool>
  </property>
</Properties>
</file>